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тоговая таблица" sheetId="1" r:id="rId1"/>
    <sheet name="Пилот №1" sheetId="2" r:id="rId2"/>
    <sheet name="Пилот №2" sheetId="3" r:id="rId3"/>
    <sheet name="Пилот №3" sheetId="4" r:id="rId4"/>
    <sheet name="Пилот №4" sheetId="5" r:id="rId5"/>
    <sheet name="Пилот №5" sheetId="6" r:id="rId6"/>
    <sheet name="Пилот №6" sheetId="7" r:id="rId7"/>
    <sheet name="Пилот №7" sheetId="8" r:id="rId8"/>
    <sheet name="Пилот №8" sheetId="9" r:id="rId9"/>
    <sheet name="Пилот №9" sheetId="10" r:id="rId10"/>
    <sheet name="Пилот №10" sheetId="11" r:id="rId11"/>
  </sheets>
  <definedNames>
    <definedName name="CRITERIA" localSheetId="0">'Итоговая таблица'!$D$7:$D$16</definedName>
  </definedNames>
  <calcPr fullCalcOnLoad="1"/>
</workbook>
</file>

<file path=xl/sharedStrings.xml><?xml version="1.0" encoding="utf-8"?>
<sst xmlns="http://schemas.openxmlformats.org/spreadsheetml/2006/main" count="1158" uniqueCount="76">
  <si>
    <t>Чемпионат Украины 2015</t>
  </si>
  <si>
    <t>№ пилота</t>
  </si>
  <si>
    <t>Фамилия Имя</t>
  </si>
  <si>
    <t>1 тур A-14</t>
  </si>
  <si>
    <t>2 тур A-14</t>
  </si>
  <si>
    <t>3 тур A-14</t>
  </si>
  <si>
    <t>4 тур A-14</t>
  </si>
  <si>
    <t>Сумма 3-х лучших A-14</t>
  </si>
  <si>
    <t>Место</t>
  </si>
  <si>
    <t>Очки</t>
  </si>
  <si>
    <t>Норм-ция</t>
  </si>
  <si>
    <t>Гах Алексей</t>
  </si>
  <si>
    <t>Курило Николай</t>
  </si>
  <si>
    <t>Гончар Виталий</t>
  </si>
  <si>
    <t>Пилот №7</t>
  </si>
  <si>
    <t>Пилот №8</t>
  </si>
  <si>
    <t>Пилот №9</t>
  </si>
  <si>
    <t>Пилот №10</t>
  </si>
  <si>
    <t>Главный судья</t>
  </si>
  <si>
    <t>Секретарь</t>
  </si>
  <si>
    <t>Судьи оценщики (Ф.И.О)</t>
  </si>
  <si>
    <t>Краткое обозначение</t>
  </si>
  <si>
    <t>Крапивин</t>
  </si>
  <si>
    <t>№1</t>
  </si>
  <si>
    <t>Мелихов</t>
  </si>
  <si>
    <t>№2</t>
  </si>
  <si>
    <t>Юрчак</t>
  </si>
  <si>
    <t>№3</t>
  </si>
  <si>
    <t>Матора</t>
  </si>
  <si>
    <t>№4</t>
  </si>
  <si>
    <t>Рябоконь</t>
  </si>
  <si>
    <t>№5</t>
  </si>
  <si>
    <t>№</t>
  </si>
  <si>
    <t>A-14</t>
  </si>
  <si>
    <t>Тур</t>
  </si>
  <si>
    <t>Описание фигуры и замечания для судей и пилотов</t>
  </si>
  <si>
    <t>мин</t>
  </si>
  <si>
    <t>макс</t>
  </si>
  <si>
    <t>«К»</t>
  </si>
  <si>
    <t>всего</t>
  </si>
  <si>
    <t>Мяч для гольфа</t>
  </si>
  <si>
    <t>Половина ромба</t>
  </si>
  <si>
    <t>Двойной иммельман с ½ бочки, бочкой</t>
  </si>
  <si>
    <t>Половина квадратной петли с полубочкой.</t>
  </si>
  <si>
    <t xml:space="preserve"> Срывной поворот с ¼ бочки вверх, ¼ бочки вниз</t>
  </si>
  <si>
    <t>Реверсивная Кубинская восьмерка с ½ бочк</t>
  </si>
  <si>
    <t xml:space="preserve"> Комбинация бочек с тремя фиксациями по ¼ бочки в разные стороны</t>
  </si>
  <si>
    <t xml:space="preserve">Хампти бамп с ¼ бочки вверх, ¼ бочки вниз (Второй вариант: ½ бочки вверх) </t>
  </si>
  <si>
    <t>Шляпа с штопором три витка.</t>
  </si>
  <si>
    <t xml:space="preserve"> Хампти Бамп с ¼ бочки вверх, ¼ бочки вниз</t>
  </si>
  <si>
    <t xml:space="preserve"> Реверсивная Кубинская Восьмерка с бочкой, ½ бочки</t>
  </si>
  <si>
    <t>Фигура 9 с бочкой вверх</t>
  </si>
  <si>
    <t>Песочные часы</t>
  </si>
  <si>
    <t>Срывной поворот с ½ бочки вниз</t>
  </si>
  <si>
    <t>Линия 45 градусов вверх с медленной бочкой</t>
  </si>
  <si>
    <t>Обратный Иммельман с полубочкой.</t>
  </si>
  <si>
    <t>Лавина со штопорной бочкой наверху.</t>
  </si>
  <si>
    <t>Итого: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</si>
  <si>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</si>
  <si>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</si>
  <si>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</si>
  <si>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</si>
  <si>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</si>
  <si>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</si>
  <si>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</si>
  <si>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</si>
  <si>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</si>
  <si>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</si>
  <si>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</si>
  <si>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</si>
  <si>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Половина петли, выход в обратный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</si>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</sst>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"/>
    <numFmt numFmtId="168" formatCode="0.00"/>
  </numFmts>
  <fonts count="14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center"/>
    </xf>
    <xf numFmtId="166" fontId="7" fillId="0" borderId="1" xfId="0" applyNumberFormat="1" applyFont="1" applyBorder="1" applyAlignment="1" applyProtection="1">
      <alignment horizontal="center" vertical="center" wrapText="1"/>
      <protection/>
    </xf>
    <xf numFmtId="167" fontId="7" fillId="0" borderId="1" xfId="0" applyNumberFormat="1" applyFont="1" applyBorder="1" applyAlignment="1" applyProtection="1">
      <alignment horizontal="center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center" vertical="center" wrapText="1"/>
      <protection/>
    </xf>
    <xf numFmtId="167" fontId="7" fillId="0" borderId="2" xfId="0" applyNumberFormat="1" applyFont="1" applyBorder="1" applyAlignment="1" applyProtection="1">
      <alignment horizontal="center" vertical="center" wrapText="1"/>
      <protection/>
    </xf>
    <xf numFmtId="168" fontId="7" fillId="0" borderId="2" xfId="0" applyNumberFormat="1" applyFont="1" applyBorder="1" applyAlignment="1" applyProtection="1">
      <alignment horizontal="center" vertical="center" wrapText="1"/>
      <protection/>
    </xf>
    <xf numFmtId="166" fontId="2" fillId="0" borderId="2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center"/>
    </xf>
    <xf numFmtId="168" fontId="7" fillId="0" borderId="1" xfId="0" applyNumberFormat="1" applyFont="1" applyBorder="1" applyAlignment="1" applyProtection="1">
      <alignment horizontal="center" vertical="center" wrapText="1"/>
      <protection/>
    </xf>
    <xf numFmtId="168" fontId="7" fillId="0" borderId="1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6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horizontal="right" wrapText="1"/>
    </xf>
    <xf numFmtId="168" fontId="7" fillId="0" borderId="0" xfId="0" applyNumberFormat="1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/>
    </xf>
    <xf numFmtId="164" fontId="8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0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5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left" vertical="center" wrapText="1"/>
    </xf>
    <xf numFmtId="166" fontId="3" fillId="0" borderId="5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Font="1" applyBorder="1" applyAlignment="1">
      <alignment horizontal="left" vertical="center" wrapText="1"/>
    </xf>
    <xf numFmtId="164" fontId="0" fillId="0" borderId="8" xfId="0" applyBorder="1" applyAlignment="1">
      <alignment horizontal="center" vertical="center"/>
    </xf>
    <xf numFmtId="164" fontId="0" fillId="0" borderId="9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9" xfId="0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2" fillId="0" borderId="11" xfId="0" applyFont="1" applyFill="1" applyBorder="1" applyAlignment="1">
      <alignment/>
    </xf>
    <xf numFmtId="166" fontId="11" fillId="0" borderId="1" xfId="0" applyNumberFormat="1" applyFont="1" applyFill="1" applyBorder="1" applyAlignment="1">
      <alignment horizontal="center" vertical="center"/>
    </xf>
    <xf numFmtId="164" fontId="12" fillId="0" borderId="12" xfId="0" applyFont="1" applyFill="1" applyBorder="1" applyAlignment="1">
      <alignment/>
    </xf>
    <xf numFmtId="168" fontId="12" fillId="0" borderId="0" xfId="0" applyNumberFormat="1" applyFont="1" applyBorder="1" applyAlignment="1">
      <alignment horizontal="left"/>
    </xf>
    <xf numFmtId="164" fontId="3" fillId="0" borderId="13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3" fillId="0" borderId="1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0</xdr:rowOff>
    </xdr:from>
    <xdr:to>
      <xdr:col>1</xdr:col>
      <xdr:colOff>1009650</xdr:colOff>
      <xdr:row>3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0287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2" s="2" customFormat="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/>
    </row>
    <row r="2" spans="1:12" s="2" customFormat="1" ht="2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/>
    </row>
    <row r="3" spans="1:12" s="2" customFormat="1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/>
    </row>
    <row r="4" spans="1:12" s="2" customFormat="1" ht="12.75">
      <c r="A4"/>
      <c r="B4"/>
      <c r="C4"/>
      <c r="D4"/>
      <c r="E4"/>
      <c r="F4"/>
      <c r="G4"/>
      <c r="H4"/>
      <c r="I4"/>
      <c r="J4"/>
      <c r="K4"/>
      <c r="L4"/>
    </row>
    <row r="5" spans="1:12" s="2" customFormat="1" ht="12.75" customHeight="1">
      <c r="A5" s="4" t="s">
        <v>1</v>
      </c>
      <c r="B5" s="4" t="s">
        <v>2</v>
      </c>
      <c r="C5" s="4" t="s">
        <v>3</v>
      </c>
      <c r="D5" s="4"/>
      <c r="E5" s="4" t="s">
        <v>4</v>
      </c>
      <c r="F5" s="4"/>
      <c r="G5" s="4" t="s">
        <v>5</v>
      </c>
      <c r="H5" s="4"/>
      <c r="I5" s="4" t="s">
        <v>6</v>
      </c>
      <c r="J5" s="4"/>
      <c r="K5" s="4" t="s">
        <v>7</v>
      </c>
      <c r="L5" s="5" t="s">
        <v>8</v>
      </c>
    </row>
    <row r="6" spans="1:12" s="2" customFormat="1" ht="25.5" customHeight="1">
      <c r="A6" s="4"/>
      <c r="B6" s="4"/>
      <c r="C6" s="4" t="s">
        <v>9</v>
      </c>
      <c r="D6" s="4" t="s">
        <v>10</v>
      </c>
      <c r="E6" s="4" t="s">
        <v>9</v>
      </c>
      <c r="F6" s="4" t="s">
        <v>10</v>
      </c>
      <c r="G6" s="4" t="s">
        <v>9</v>
      </c>
      <c r="H6" s="4" t="s">
        <v>10</v>
      </c>
      <c r="I6" s="4" t="s">
        <v>9</v>
      </c>
      <c r="J6" s="4" t="s">
        <v>10</v>
      </c>
      <c r="K6" s="4"/>
      <c r="L6" s="5"/>
    </row>
    <row r="7" spans="1:12" ht="22.5" customHeight="1">
      <c r="A7" s="6">
        <v>18</v>
      </c>
      <c r="B7" s="7" t="s">
        <v>11</v>
      </c>
      <c r="C7" s="8">
        <f>'Пилот №1'!K$22</f>
        <v>978</v>
      </c>
      <c r="D7" s="9">
        <f>IF(MAX(C$7:C$16)=0,0,C7/MAX(C$7:C$16)*1000)</f>
        <v>889.090909090909</v>
      </c>
      <c r="E7" s="8">
        <f>'Пилот №1'!K$45</f>
        <v>1209</v>
      </c>
      <c r="F7" s="9">
        <f>IF(MAX(E$7:E$16)=0,0,E7/MAX(E$7:E$16)*1000)</f>
        <v>1000</v>
      </c>
      <c r="G7" s="8">
        <f>'Пилот №1'!K$68</f>
        <v>1134</v>
      </c>
      <c r="H7" s="9">
        <f>IF(MAX(G$7:G$16)=0,0,G7/MAX(G$7:G$16)*1000)</f>
        <v>1000</v>
      </c>
      <c r="I7" s="8">
        <f>'Пилот №1'!K$91</f>
        <v>1144</v>
      </c>
      <c r="J7" s="9">
        <f>IF(MAX(I$7:I$16)=0,0,I7/MAX(I$7:I$16)*1000)</f>
        <v>911.5537848605577</v>
      </c>
      <c r="K7" s="9">
        <f>D7+F7+H7+J7-MIN(D7,F7,H7,J7)</f>
        <v>2911.5537848605577</v>
      </c>
      <c r="L7" s="10">
        <v>2</v>
      </c>
    </row>
    <row r="8" spans="1:12" ht="22.5" customHeight="1">
      <c r="A8" s="6">
        <v>19</v>
      </c>
      <c r="B8" s="7" t="s">
        <v>12</v>
      </c>
      <c r="C8" s="8">
        <f>'Пилот №2'!K$22</f>
        <v>924</v>
      </c>
      <c r="D8" s="9">
        <f>IF(MAX(C$7:C$16)=0,0,C8/MAX(C$7:C$16)*1000)</f>
        <v>840</v>
      </c>
      <c r="E8" s="8">
        <f>'Пилот №2'!K$45</f>
        <v>988</v>
      </c>
      <c r="F8" s="9">
        <f>IF(MAX(E$7:E$16)=0,0,E8/MAX(E$7:E$16)*1000)</f>
        <v>817.2043010752689</v>
      </c>
      <c r="G8" s="8">
        <f>'Пилот №2'!K$68</f>
        <v>1012</v>
      </c>
      <c r="H8" s="9">
        <f>IF(MAX(G$7:G$16)=0,0,G8/MAX(G$7:G$16)*1000)</f>
        <v>892.4162257495591</v>
      </c>
      <c r="I8" s="8">
        <f>'Пилот №2'!K$91</f>
        <v>1064</v>
      </c>
      <c r="J8" s="9">
        <f>IF(MAX(I$7:I$16)=0,0,I8/MAX(I$7:I$16)*1000)</f>
        <v>847.808764940239</v>
      </c>
      <c r="K8" s="9">
        <f>D8+F8+H8+J8-MIN(D8,F8,H8,J8)</f>
        <v>2580.224990689798</v>
      </c>
      <c r="L8" s="10">
        <v>3</v>
      </c>
    </row>
    <row r="9" spans="1:12" ht="22.5" customHeight="1">
      <c r="A9" s="6">
        <v>20</v>
      </c>
      <c r="B9" s="7" t="s">
        <v>13</v>
      </c>
      <c r="C9" s="8">
        <f>'Пилот №3'!K$22</f>
        <v>1100</v>
      </c>
      <c r="D9" s="9">
        <f>IF(MAX(C$7:C$16)=0,0,C9/MAX(C$7:C$16)*1000)</f>
        <v>1000</v>
      </c>
      <c r="E9" s="8">
        <f>'Пилот №3'!K$45</f>
        <v>1136</v>
      </c>
      <c r="F9" s="9">
        <f>IF(MAX(E$7:E$16)=0,0,E9/MAX(E$7:E$16)*1000)</f>
        <v>939.6195202646816</v>
      </c>
      <c r="G9" s="8">
        <f>'Пилот №3'!K$68</f>
        <v>1045</v>
      </c>
      <c r="H9" s="9">
        <f>IF(MAX(G$7:G$16)=0,0,G9/MAX(G$7:G$16)*1000)</f>
        <v>921.5167548500882</v>
      </c>
      <c r="I9" s="8">
        <f>'Пилот №3'!K$91</f>
        <v>1255</v>
      </c>
      <c r="J9" s="9">
        <f>IF(MAX(I$7:I$16)=0,0,I9/MAX(I$7:I$16)*1000)</f>
        <v>1000</v>
      </c>
      <c r="K9" s="9">
        <f>D9+F9+H9+J9-MIN(D9,F9,H9,J9)</f>
        <v>2939.619520264682</v>
      </c>
      <c r="L9" s="10">
        <v>1</v>
      </c>
    </row>
    <row r="10" spans="1:12" ht="22.5" customHeight="1" hidden="1">
      <c r="A10" s="6">
        <v>19</v>
      </c>
      <c r="B10" s="7"/>
      <c r="C10" s="8">
        <f>'Пилот №4'!K$22</f>
        <v>0</v>
      </c>
      <c r="D10" s="9">
        <f>IF(MAX(C$7:C$16)=0,0,C10/MAX(C$7:C$16)*1000)</f>
        <v>0</v>
      </c>
      <c r="E10" s="8">
        <f>'Пилот №4'!K$45</f>
        <v>0</v>
      </c>
      <c r="F10" s="9">
        <f>IF(MAX(E$7:E$16)=0,0,E10/MAX(E$7:E$16)*1000)</f>
        <v>0</v>
      </c>
      <c r="G10" s="8">
        <f>'Пилот №4'!K$68</f>
        <v>0</v>
      </c>
      <c r="H10" s="9">
        <f>IF(MAX(G$7:G$16)=0,0,G10/MAX(G$7:G$16)*1000)</f>
        <v>0</v>
      </c>
      <c r="I10" s="8">
        <f>'Пилот №4'!K$91</f>
        <v>0</v>
      </c>
      <c r="J10" s="9">
        <f>IF(MAX(I$7:I$16)=0,0,I10/MAX(I$7:I$16)*1000)</f>
        <v>0</v>
      </c>
      <c r="K10" s="9">
        <f>D10+F10+H10+J10-MIN(D10,F10,H10,J10)</f>
        <v>0</v>
      </c>
      <c r="L10" s="10"/>
    </row>
    <row r="11" spans="1:12" ht="22.5" customHeight="1" hidden="1">
      <c r="A11" s="11">
        <v>25</v>
      </c>
      <c r="B11" s="12"/>
      <c r="C11" s="13">
        <f>'Пилот №5'!K$22</f>
        <v>0</v>
      </c>
      <c r="D11" s="14">
        <f>IF(MAX(C$7:C$16)=0,0,C11/MAX(C$7:C$16)*1000)</f>
        <v>0</v>
      </c>
      <c r="E11" s="14">
        <f>'Пилот №5'!K$45</f>
        <v>0</v>
      </c>
      <c r="F11" s="14">
        <f>IF(MAX(E$7:E$16)=0,0,E11/MAX(E$7:E$16)*1000)</f>
        <v>0</v>
      </c>
      <c r="G11" s="14">
        <f>'Пилот №5'!K$68</f>
        <v>0</v>
      </c>
      <c r="H11" s="14">
        <f>IF(MAX(G$7:G$16)=0,0,G11/MAX(G$7:G$16)*1000)</f>
        <v>0</v>
      </c>
      <c r="I11" s="14">
        <f>'Пилот №5'!K$91</f>
        <v>0</v>
      </c>
      <c r="J11" s="14">
        <f>IF(MAX(I$7:I$16)=0,0,I11/MAX(I$7:I$16)*1000)</f>
        <v>0</v>
      </c>
      <c r="K11" s="15">
        <f>D11+F11+H11+J11-MIN(D11,F11,H11,J11)</f>
        <v>0</v>
      </c>
      <c r="L11" s="16"/>
    </row>
    <row r="12" spans="1:12" ht="22.5" customHeight="1" hidden="1">
      <c r="A12" s="11">
        <v>26</v>
      </c>
      <c r="B12" s="17"/>
      <c r="C12" s="8">
        <f>'Пилот №6'!K$22</f>
        <v>0</v>
      </c>
      <c r="D12" s="9">
        <f>IF(MAX(C$7:C$16)=0,0,C12/MAX(C$7:C$16)*1000)</f>
        <v>0</v>
      </c>
      <c r="E12" s="9">
        <f>'Пилот №6'!K$45</f>
        <v>0</v>
      </c>
      <c r="F12" s="9">
        <f>IF(MAX(E$7:E$16)=0,0,E12/MAX(E$7:E$16)*1000)</f>
        <v>0</v>
      </c>
      <c r="G12" s="9">
        <f>'Пилот №6'!K$68</f>
        <v>0</v>
      </c>
      <c r="H12" s="9">
        <f>IF(MAX(G$7:G$16)=0,0,G12/MAX(G$7:G$16)*1000)</f>
        <v>0</v>
      </c>
      <c r="I12" s="9">
        <f>'Пилот №6'!K$91</f>
        <v>0</v>
      </c>
      <c r="J12" s="9">
        <f>IF(MAX(I$7:I$16)=0,0,I12/MAX(I$7:I$16)*1000)</f>
        <v>0</v>
      </c>
      <c r="K12" s="18">
        <f>D12+F12+H12+J12-MIN(D12,F12,H12,J12)</f>
        <v>0</v>
      </c>
      <c r="L12" s="10"/>
    </row>
    <row r="13" spans="1:12" ht="22.5" customHeight="1" hidden="1">
      <c r="A13" s="6">
        <v>7</v>
      </c>
      <c r="B13" s="7" t="s">
        <v>14</v>
      </c>
      <c r="C13" s="8">
        <f>'Пилот №7'!K$22</f>
        <v>0</v>
      </c>
      <c r="D13" s="9">
        <f>IF(MAX(C$7:C$16)=0,0,C13/MAX(C$7:C$16)*1000)</f>
        <v>0</v>
      </c>
      <c r="E13" s="9">
        <f>'Пилот №7'!K$45</f>
        <v>0</v>
      </c>
      <c r="F13" s="9">
        <f>IF(MAX(E$7:E$16)=0,0,E13/MAX(E$7:E$16)*1000)</f>
        <v>0</v>
      </c>
      <c r="G13" s="9">
        <f>'Пилот №7'!K$68</f>
        <v>0</v>
      </c>
      <c r="H13" s="9">
        <f>IF(MAX(G$7:G$16)=0,0,G13/MAX(G$7:G$16)*1000)</f>
        <v>0</v>
      </c>
      <c r="I13" s="9">
        <f>'Пилот №7'!K$91</f>
        <v>0</v>
      </c>
      <c r="J13" s="9">
        <f>IF(MAX(I$7:I$16)=0,0,I13/MAX(I$7:I$16)*1000)</f>
        <v>0</v>
      </c>
      <c r="K13" s="18">
        <f>D13+F13+H13+J13-MIN(D13,F13,H13,J13)</f>
        <v>0</v>
      </c>
      <c r="L13" s="19"/>
    </row>
    <row r="14" spans="1:12" ht="22.5" customHeight="1" hidden="1">
      <c r="A14" s="6">
        <v>8</v>
      </c>
      <c r="B14" s="7" t="s">
        <v>15</v>
      </c>
      <c r="C14" s="8">
        <f>'Пилот №8'!K$22</f>
        <v>0</v>
      </c>
      <c r="D14" s="9">
        <f>IF(MAX(C$7:C$16)=0,0,C14/MAX(C$7:C$16)*1000)</f>
        <v>0</v>
      </c>
      <c r="E14" s="9">
        <f>'Пилот №8'!K$45</f>
        <v>0</v>
      </c>
      <c r="F14" s="9">
        <f>IF(MAX(E$7:E$16)=0,0,E14/MAX(E$7:E$16)*1000)</f>
        <v>0</v>
      </c>
      <c r="G14" s="9">
        <f>'Пилот №8'!K$68</f>
        <v>0</v>
      </c>
      <c r="H14" s="9">
        <f>IF(MAX(G$7:G$16)=0,0,G14/MAX(G$7:G$16)*1000)</f>
        <v>0</v>
      </c>
      <c r="I14" s="9">
        <f>'Пилот №8'!K$91</f>
        <v>0</v>
      </c>
      <c r="J14" s="9">
        <f>IF(MAX(I$7:I$16)=0,0,I14/MAX(I$7:I$16)*1000)</f>
        <v>0</v>
      </c>
      <c r="K14" s="18">
        <f>D14+F14+H14+J14-MIN(D14,F14,H14,J14)</f>
        <v>0</v>
      </c>
      <c r="L14" s="19"/>
    </row>
    <row r="15" spans="1:12" ht="22.5" customHeight="1" hidden="1">
      <c r="A15" s="6">
        <v>9</v>
      </c>
      <c r="B15" s="7" t="s">
        <v>16</v>
      </c>
      <c r="C15" s="8">
        <f>'Пилот №9'!K$22</f>
        <v>0</v>
      </c>
      <c r="D15" s="9">
        <f>IF(MAX(C$7:C$16)=0,0,C15/MAX(C$7:C$16)*1000)</f>
        <v>0</v>
      </c>
      <c r="E15" s="9">
        <f>'Пилот №9'!K$45</f>
        <v>0</v>
      </c>
      <c r="F15" s="9">
        <f>IF(MAX(E$7:E$16)=0,0,E15/MAX(E$7:E$16)*1000)</f>
        <v>0</v>
      </c>
      <c r="G15" s="9">
        <f>'Пилот №9'!K$68</f>
        <v>0</v>
      </c>
      <c r="H15" s="9">
        <f>IF(MAX(G$7:G$16)=0,0,G15/MAX(G$7:G$16)*1000)</f>
        <v>0</v>
      </c>
      <c r="I15" s="9">
        <f>'Пилот №9'!K$91</f>
        <v>0</v>
      </c>
      <c r="J15" s="9">
        <f>IF(MAX(I$7:I$16)=0,0,I15/MAX(I$7:I$16)*1000)</f>
        <v>0</v>
      </c>
      <c r="K15" s="18">
        <f>D15+F15+H15+J15-MIN(D15,F15,H15,J15)</f>
        <v>0</v>
      </c>
      <c r="L15" s="19"/>
    </row>
    <row r="16" spans="1:12" ht="22.5" customHeight="1" hidden="1">
      <c r="A16" s="6">
        <v>10</v>
      </c>
      <c r="B16" s="7" t="s">
        <v>17</v>
      </c>
      <c r="C16" s="8">
        <f>'Пилот №10'!K$22</f>
        <v>0</v>
      </c>
      <c r="D16" s="9">
        <f>IF(MAX(C$7:C$16)=0,0,C16/MAX(C$7:C$16)*1000)</f>
        <v>0</v>
      </c>
      <c r="E16" s="9">
        <f>'Пилот №10'!K$45</f>
        <v>0</v>
      </c>
      <c r="F16" s="9">
        <f>IF(MAX(E$7:E$16)=0,0,E16/MAX(E$7:E$16)*1000)</f>
        <v>0</v>
      </c>
      <c r="G16" s="9">
        <f>'Пилот №10'!K$68</f>
        <v>0</v>
      </c>
      <c r="H16" s="9">
        <f>IF(MAX(G$7:G$16)=0,0,G16/MAX(G$7:G$16)*1000)</f>
        <v>0</v>
      </c>
      <c r="I16" s="9">
        <f>'Пилот №10'!K$91</f>
        <v>0</v>
      </c>
      <c r="J16" s="9">
        <f>IF(MAX(I$7:I$16)=0,0,I16/MAX(I$7:I$16)*1000)</f>
        <v>0</v>
      </c>
      <c r="K16" s="18">
        <f>D16+F16+H16+J16-MIN(D16,F16,H16,J16)</f>
        <v>0</v>
      </c>
      <c r="L16" s="19"/>
    </row>
    <row r="17" spans="1:12" ht="12.75" customHeight="1">
      <c r="A17" s="20"/>
      <c r="B17" s="21"/>
      <c r="C17" s="22"/>
      <c r="D17" s="23"/>
      <c r="E17" s="22"/>
      <c r="F17" s="23"/>
      <c r="G17" s="22"/>
      <c r="H17" s="23"/>
      <c r="I17" s="22"/>
      <c r="J17" s="23"/>
      <c r="K17" s="23"/>
      <c r="L17" s="24"/>
    </row>
    <row r="18" ht="12.75">
      <c r="A18" t="s">
        <v>18</v>
      </c>
    </row>
    <row r="19" ht="12.75"/>
    <row r="20" ht="12.75">
      <c r="A20" t="s">
        <v>19</v>
      </c>
    </row>
    <row r="21" ht="12.75"/>
    <row r="22" ht="12.75" hidden="1"/>
    <row r="23" spans="1:4" ht="35.25" customHeight="1" hidden="1">
      <c r="A23" s="25"/>
      <c r="B23" s="25" t="s">
        <v>20</v>
      </c>
      <c r="C23" s="26" t="s">
        <v>21</v>
      </c>
      <c r="D23" s="26"/>
    </row>
    <row r="24" spans="1:4" ht="12.75" hidden="1">
      <c r="A24" s="25">
        <v>1</v>
      </c>
      <c r="B24" s="25" t="s">
        <v>22</v>
      </c>
      <c r="C24" s="27" t="s">
        <v>23</v>
      </c>
      <c r="D24" s="27"/>
    </row>
    <row r="25" spans="1:4" ht="12.75" hidden="1">
      <c r="A25" s="25">
        <v>2</v>
      </c>
      <c r="B25" s="25" t="s">
        <v>24</v>
      </c>
      <c r="C25" s="27" t="s">
        <v>25</v>
      </c>
      <c r="D25" s="27"/>
    </row>
    <row r="26" spans="1:4" ht="12.75" hidden="1">
      <c r="A26" s="25">
        <v>3</v>
      </c>
      <c r="B26" s="25" t="s">
        <v>26</v>
      </c>
      <c r="C26" s="27" t="s">
        <v>27</v>
      </c>
      <c r="D26" s="27"/>
    </row>
    <row r="27" spans="1:4" ht="12.75" hidden="1">
      <c r="A27" s="25">
        <v>4</v>
      </c>
      <c r="B27" s="25" t="s">
        <v>28</v>
      </c>
      <c r="C27" s="27" t="s">
        <v>29</v>
      </c>
      <c r="D27" s="27"/>
    </row>
    <row r="28" spans="1:4" ht="12.75" hidden="1">
      <c r="A28" s="25">
        <v>5</v>
      </c>
      <c r="B28" s="25" t="s">
        <v>30</v>
      </c>
      <c r="C28" s="27" t="s">
        <v>31</v>
      </c>
      <c r="D28" s="27"/>
    </row>
    <row r="29" ht="12.75"/>
  </sheetData>
  <sheetProtection selectLockedCells="1" selectUnlockedCells="1"/>
  <mergeCells count="15">
    <mergeCell ref="A1:K1"/>
    <mergeCell ref="A5:A6"/>
    <mergeCell ref="B5:B6"/>
    <mergeCell ref="C5:D5"/>
    <mergeCell ref="E5:F5"/>
    <mergeCell ref="G5:H5"/>
    <mergeCell ref="I5:J5"/>
    <mergeCell ref="K5:K6"/>
    <mergeCell ref="L5:L6"/>
    <mergeCell ref="C23:D23"/>
    <mergeCell ref="C24:D24"/>
    <mergeCell ref="C25:D25"/>
    <mergeCell ref="C26:D26"/>
    <mergeCell ref="C27:D27"/>
    <mergeCell ref="C28:D28"/>
  </mergeCells>
  <printOptions/>
  <pageMargins left="0.2798611111111111" right="0.24027777777777778" top="0.6798611111111111" bottom="0.5298611111111111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85">
      <selection activeCell="B74" sqref="B7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58</v>
      </c>
      <c r="L2" s="34"/>
    </row>
    <row r="3" spans="1:12" s="30" customFormat="1" ht="25.5">
      <c r="A3" s="35">
        <f>'Итоговая таблица'!A15</f>
        <v>9</v>
      </c>
      <c r="B3" s="36" t="str">
        <f>'Итоговая таблица'!B15</f>
        <v>Пилот №9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64" t="s">
        <v>59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65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66" t="s">
        <v>60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65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66" t="s">
        <v>61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65">
        <v>4</v>
      </c>
      <c r="K7" s="50">
        <f>(C7+D7+E7+F7+G7-H7-I7)*J7</f>
        <v>0</v>
      </c>
      <c r="L7" s="34"/>
    </row>
    <row r="8" spans="1:12" ht="25.5" customHeight="1">
      <c r="A8" s="46">
        <v>4</v>
      </c>
      <c r="B8" s="66" t="s">
        <v>62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65">
        <v>3</v>
      </c>
      <c r="K8" s="50">
        <f>(C8+D8+E8+F8+G8-H8-I8)*J8</f>
        <v>0</v>
      </c>
      <c r="L8" s="34"/>
    </row>
    <row r="9" spans="1:12" ht="25.5" customHeight="1">
      <c r="A9" s="46">
        <v>5</v>
      </c>
      <c r="B9" s="66" t="s">
        <v>63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65">
        <v>4</v>
      </c>
      <c r="K9" s="50">
        <f>(C9+D9+E9+F9+G9-H9-I9)*J9</f>
        <v>0</v>
      </c>
      <c r="L9" s="34"/>
    </row>
    <row r="10" spans="1:12" ht="25.5" customHeight="1">
      <c r="A10" s="46">
        <v>6</v>
      </c>
      <c r="B10" s="66" t="s">
        <v>64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65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66" t="s">
        <v>65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65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66" t="s">
        <v>66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65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66" t="s">
        <v>67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65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66" t="s">
        <v>68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65">
        <v>3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66" t="s">
        <v>69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65">
        <v>5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66" t="s">
        <v>70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65">
        <v>1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66" t="s">
        <v>71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65">
        <v>5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66" t="s">
        <v>72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65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66" t="s">
        <v>73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65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66" t="s">
        <v>74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65">
        <v>3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66" t="s">
        <v>75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65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58</v>
      </c>
      <c r="L25" s="34"/>
    </row>
    <row r="26" spans="1:12" ht="25.5">
      <c r="A26" s="35">
        <f>A3</f>
        <v>9</v>
      </c>
      <c r="B26" s="36" t="str">
        <f>B3</f>
        <v>Пилот №9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64" t="s">
        <v>59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65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66" t="s">
        <v>60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65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66" t="s">
        <v>61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65">
        <v>4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66" t="s">
        <v>62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65">
        <v>3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66" t="s">
        <v>63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65">
        <v>4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66" t="s">
        <v>64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65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66" t="s">
        <v>65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65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66" t="s">
        <v>66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65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66" t="s">
        <v>67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65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66" t="s">
        <v>68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65">
        <v>3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66" t="s">
        <v>69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65">
        <v>5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66" t="s">
        <v>70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65">
        <v>1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66" t="s">
        <v>71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65">
        <v>5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66" t="s">
        <v>72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65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66" t="s">
        <v>73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65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66" t="s">
        <v>74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65">
        <v>3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66" t="s">
        <v>75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65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58</v>
      </c>
      <c r="L48" s="34"/>
    </row>
    <row r="49" spans="1:12" ht="25.5">
      <c r="A49" s="35">
        <f>A3</f>
        <v>9</v>
      </c>
      <c r="B49" s="36" t="str">
        <f>B3</f>
        <v>Пилот №9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64" t="s">
        <v>59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65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66" t="s">
        <v>60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65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66" t="s">
        <v>61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65">
        <v>4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66" t="s">
        <v>62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65">
        <v>3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66" t="s">
        <v>63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65">
        <v>4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66" t="s">
        <v>64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65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66" t="s">
        <v>65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65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66" t="s">
        <v>66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65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66" t="s">
        <v>67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65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66" t="s">
        <v>68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65">
        <v>3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66" t="s">
        <v>69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65">
        <v>5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66" t="s">
        <v>70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65">
        <v>1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66" t="s">
        <v>71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65">
        <v>5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66" t="s">
        <v>72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65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66" t="s">
        <v>73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65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66" t="s">
        <v>74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65">
        <v>3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66" t="s">
        <v>75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65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58</v>
      </c>
      <c r="L71" s="34"/>
    </row>
    <row r="72" spans="1:12" ht="25.5">
      <c r="A72" s="35">
        <f>A26</f>
        <v>9</v>
      </c>
      <c r="B72" s="36" t="str">
        <f>B26</f>
        <v>Пилот №9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64" t="s">
        <v>59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65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66" t="s">
        <v>60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65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66" t="s">
        <v>61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65">
        <v>4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66" t="s">
        <v>62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65">
        <v>3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66" t="s">
        <v>63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65">
        <v>4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66" t="s">
        <v>64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65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66" t="s">
        <v>65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65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66" t="s">
        <v>66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65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66" t="s">
        <v>67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65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66" t="s">
        <v>68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65">
        <v>3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66" t="s">
        <v>69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65">
        <v>5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66" t="s">
        <v>70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65">
        <v>1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66" t="s">
        <v>71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65">
        <v>5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66" t="s">
        <v>72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65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66" t="s">
        <v>73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65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66" t="s">
        <v>74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65">
        <v>3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66" t="s">
        <v>75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65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58</v>
      </c>
      <c r="L2" s="34"/>
    </row>
    <row r="3" spans="1:12" s="30" customFormat="1" ht="25.5">
      <c r="A3" s="35">
        <f>'Итоговая таблица'!A16</f>
        <v>10</v>
      </c>
      <c r="B3" s="36" t="str">
        <f>'Итоговая таблица'!B16</f>
        <v>Пилот №10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64" t="s">
        <v>59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65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66" t="s">
        <v>60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65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66" t="s">
        <v>61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65">
        <v>4</v>
      </c>
      <c r="K7" s="50">
        <f>(C7+D7+E7+F7+G7-H7-I7)*J7</f>
        <v>0</v>
      </c>
      <c r="L7" s="34"/>
    </row>
    <row r="8" spans="1:12" ht="25.5" customHeight="1">
      <c r="A8" s="46">
        <v>4</v>
      </c>
      <c r="B8" s="66" t="s">
        <v>62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65">
        <v>3</v>
      </c>
      <c r="K8" s="50">
        <f>(C8+D8+E8+F8+G8-H8-I8)*J8</f>
        <v>0</v>
      </c>
      <c r="L8" s="34"/>
    </row>
    <row r="9" spans="1:12" ht="25.5" customHeight="1">
      <c r="A9" s="46">
        <v>5</v>
      </c>
      <c r="B9" s="66" t="s">
        <v>63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65">
        <v>4</v>
      </c>
      <c r="K9" s="50">
        <f>(C9+D9+E9+F9+G9-H9-I9)*J9</f>
        <v>0</v>
      </c>
      <c r="L9" s="34"/>
    </row>
    <row r="10" spans="1:12" ht="25.5" customHeight="1">
      <c r="A10" s="46">
        <v>6</v>
      </c>
      <c r="B10" s="66" t="s">
        <v>64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65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66" t="s">
        <v>65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65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66" t="s">
        <v>66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65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66" t="s">
        <v>67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65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66" t="s">
        <v>68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65">
        <v>3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66" t="s">
        <v>69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65">
        <v>5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66" t="s">
        <v>70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65">
        <v>1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66" t="s">
        <v>71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65">
        <v>5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66" t="s">
        <v>72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65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66" t="s">
        <v>73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65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66" t="s">
        <v>74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65">
        <v>3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66" t="s">
        <v>75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65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58</v>
      </c>
      <c r="L25" s="34"/>
    </row>
    <row r="26" spans="1:12" ht="25.5">
      <c r="A26" s="35">
        <f>A3</f>
        <v>10</v>
      </c>
      <c r="B26" s="36" t="str">
        <f>B3</f>
        <v>Пилот №10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64" t="s">
        <v>59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65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66" t="s">
        <v>60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65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66" t="s">
        <v>61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65">
        <v>4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66" t="s">
        <v>62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65">
        <v>3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66" t="s">
        <v>63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65">
        <v>4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66" t="s">
        <v>64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65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66" t="s">
        <v>65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65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66" t="s">
        <v>66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65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66" t="s">
        <v>67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65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66" t="s">
        <v>68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65">
        <v>3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66" t="s">
        <v>69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65">
        <v>5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66" t="s">
        <v>70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65">
        <v>1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66" t="s">
        <v>71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65">
        <v>5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66" t="s">
        <v>72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65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66" t="s">
        <v>73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65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66" t="s">
        <v>74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65">
        <v>3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66" t="s">
        <v>75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65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58</v>
      </c>
      <c r="L48" s="34"/>
    </row>
    <row r="49" spans="1:12" ht="25.5">
      <c r="A49" s="35">
        <f>A3</f>
        <v>10</v>
      </c>
      <c r="B49" s="36" t="str">
        <f>B3</f>
        <v>Пилот №10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64" t="s">
        <v>59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65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66" t="s">
        <v>60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65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66" t="s">
        <v>61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65">
        <v>4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66" t="s">
        <v>62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65">
        <v>3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66" t="s">
        <v>63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65">
        <v>4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66" t="s">
        <v>64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65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66" t="s">
        <v>65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65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66" t="s">
        <v>66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65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66" t="s">
        <v>67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65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66" t="s">
        <v>68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65">
        <v>3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66" t="s">
        <v>69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65">
        <v>5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66" t="s">
        <v>70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65">
        <v>1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66" t="s">
        <v>71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65">
        <v>5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66" t="s">
        <v>72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65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66" t="s">
        <v>73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65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66" t="s">
        <v>74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65">
        <v>3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66" t="s">
        <v>75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65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58</v>
      </c>
      <c r="L71" s="34"/>
    </row>
    <row r="72" spans="1:12" ht="25.5">
      <c r="A72" s="35">
        <f>A26</f>
        <v>10</v>
      </c>
      <c r="B72" s="36" t="str">
        <f>B26</f>
        <v>Пилот №10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64" t="s">
        <v>59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65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66" t="s">
        <v>60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65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66" t="s">
        <v>61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65">
        <v>4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66" t="s">
        <v>62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65">
        <v>3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66" t="s">
        <v>63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65">
        <v>4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66" t="s">
        <v>64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65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66" t="s">
        <v>65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65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66" t="s">
        <v>66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65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66" t="s">
        <v>67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65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66" t="s">
        <v>68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65">
        <v>3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66" t="s">
        <v>69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65">
        <v>5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66" t="s">
        <v>70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65">
        <v>1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66" t="s">
        <v>71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65">
        <v>5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66" t="s">
        <v>72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65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66" t="s">
        <v>73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65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66" t="s">
        <v>74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65">
        <v>3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66" t="s">
        <v>75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65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77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33</v>
      </c>
      <c r="L2" s="34"/>
    </row>
    <row r="3" spans="1:12" s="30" customFormat="1" ht="25.5">
      <c r="A3" s="35">
        <f>'Итоговая таблица'!A7</f>
        <v>18</v>
      </c>
      <c r="B3" s="36" t="str">
        <f>'Итоговая таблица'!B7</f>
        <v>Гах Алексей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47" t="s">
        <v>40</v>
      </c>
      <c r="C5" s="48">
        <v>5</v>
      </c>
      <c r="D5" s="48">
        <v>5</v>
      </c>
      <c r="E5" s="48">
        <v>6</v>
      </c>
      <c r="F5" s="48">
        <v>6</v>
      </c>
      <c r="G5" s="48">
        <v>7</v>
      </c>
      <c r="H5" s="49">
        <f>MIN(C5:G5)</f>
        <v>5</v>
      </c>
      <c r="I5" s="50">
        <f>MAX(C5:G5)</f>
        <v>7</v>
      </c>
      <c r="J5" s="51">
        <v>3</v>
      </c>
      <c r="K5" s="50">
        <f>(C5+D5+E5+F5+G5-H5-I5)*J5</f>
        <v>51</v>
      </c>
      <c r="L5" s="34"/>
    </row>
    <row r="6" spans="1:12" ht="25.5" customHeight="1">
      <c r="A6" s="46">
        <v>2</v>
      </c>
      <c r="B6" s="52" t="s">
        <v>41</v>
      </c>
      <c r="C6" s="48">
        <v>5</v>
      </c>
      <c r="D6" s="48">
        <v>6</v>
      </c>
      <c r="E6" s="48">
        <v>6</v>
      </c>
      <c r="F6" s="48">
        <v>7</v>
      </c>
      <c r="G6" s="48">
        <v>7</v>
      </c>
      <c r="H6" s="49">
        <f>MIN(C6:G6)</f>
        <v>5</v>
      </c>
      <c r="I6" s="50">
        <f>MAX(C6:G6)</f>
        <v>7</v>
      </c>
      <c r="J6" s="53">
        <v>3</v>
      </c>
      <c r="K6" s="50">
        <f>(C6+D6+E6+F6+G6-H6-I6)*J6</f>
        <v>57</v>
      </c>
      <c r="L6" s="34"/>
    </row>
    <row r="7" spans="1:12" ht="25.5" customHeight="1">
      <c r="A7" s="46">
        <v>3</v>
      </c>
      <c r="B7" s="52" t="s">
        <v>42</v>
      </c>
      <c r="C7" s="48">
        <v>5</v>
      </c>
      <c r="D7" s="48">
        <v>5</v>
      </c>
      <c r="E7" s="48">
        <v>6</v>
      </c>
      <c r="F7" s="48">
        <v>5</v>
      </c>
      <c r="G7" s="48">
        <v>6</v>
      </c>
      <c r="H7" s="49">
        <f>MIN(C7:G7)</f>
        <v>5</v>
      </c>
      <c r="I7" s="50">
        <f>MAX(C7:G7)</f>
        <v>6</v>
      </c>
      <c r="J7" s="53">
        <v>5</v>
      </c>
      <c r="K7" s="50">
        <f>(C7+D7+E7+F7+G7-H7-I7)*J7</f>
        <v>80</v>
      </c>
      <c r="L7" s="34"/>
    </row>
    <row r="8" spans="1:12" ht="25.5" customHeight="1">
      <c r="A8" s="46">
        <v>4</v>
      </c>
      <c r="B8" s="52" t="s">
        <v>43</v>
      </c>
      <c r="C8" s="48">
        <v>6</v>
      </c>
      <c r="D8" s="48">
        <v>5</v>
      </c>
      <c r="E8" s="48">
        <v>6</v>
      </c>
      <c r="F8" s="48">
        <v>6</v>
      </c>
      <c r="G8" s="48">
        <v>7</v>
      </c>
      <c r="H8" s="49">
        <f>MIN(C8:G8)</f>
        <v>5</v>
      </c>
      <c r="I8" s="50">
        <f>MAX(C8:G8)</f>
        <v>7</v>
      </c>
      <c r="J8" s="53">
        <v>2</v>
      </c>
      <c r="K8" s="50">
        <f>(C8+D8+E8+F8+G8-H8-I8)*J8</f>
        <v>36</v>
      </c>
      <c r="L8" s="34"/>
    </row>
    <row r="9" spans="1:12" ht="25.5" customHeight="1">
      <c r="A9" s="46">
        <v>5</v>
      </c>
      <c r="B9" s="52" t="s">
        <v>44</v>
      </c>
      <c r="C9" s="48">
        <v>4</v>
      </c>
      <c r="D9" s="48">
        <v>4</v>
      </c>
      <c r="E9" s="48">
        <v>5</v>
      </c>
      <c r="F9" s="48">
        <v>5</v>
      </c>
      <c r="G9" s="48">
        <v>6</v>
      </c>
      <c r="H9" s="49">
        <f>MIN(C9:G9)</f>
        <v>4</v>
      </c>
      <c r="I9" s="50">
        <f>MAX(C9:G9)</f>
        <v>6</v>
      </c>
      <c r="J9" s="53">
        <v>5</v>
      </c>
      <c r="K9" s="50">
        <f>(C9+D9+E9+F9+G9-H9-I9)*J9</f>
        <v>70</v>
      </c>
      <c r="L9" s="34"/>
    </row>
    <row r="10" spans="1:12" ht="25.5" customHeight="1">
      <c r="A10" s="46">
        <v>6</v>
      </c>
      <c r="B10" s="52" t="s">
        <v>45</v>
      </c>
      <c r="C10" s="48">
        <v>5</v>
      </c>
      <c r="D10" s="48">
        <v>5</v>
      </c>
      <c r="E10" s="48">
        <v>5</v>
      </c>
      <c r="F10" s="48">
        <v>6</v>
      </c>
      <c r="G10" s="48">
        <v>6</v>
      </c>
      <c r="H10" s="49">
        <f>MIN(C10:G10)</f>
        <v>5</v>
      </c>
      <c r="I10" s="50">
        <f>MAX(C10:G10)</f>
        <v>6</v>
      </c>
      <c r="J10" s="53">
        <v>2</v>
      </c>
      <c r="K10" s="50">
        <f>(C10+D10+E10+F10+G10-H10-I10)*J10</f>
        <v>32</v>
      </c>
      <c r="L10" s="34"/>
    </row>
    <row r="11" spans="1:12" ht="25.5" customHeight="1">
      <c r="A11" s="46">
        <v>7</v>
      </c>
      <c r="B11" s="52" t="s">
        <v>46</v>
      </c>
      <c r="C11" s="48">
        <v>6</v>
      </c>
      <c r="D11" s="48">
        <v>5</v>
      </c>
      <c r="E11" s="48">
        <v>5</v>
      </c>
      <c r="F11" s="48">
        <v>6</v>
      </c>
      <c r="G11" s="48">
        <v>6</v>
      </c>
      <c r="H11" s="49">
        <f>MIN(C11:G11)</f>
        <v>5</v>
      </c>
      <c r="I11" s="50">
        <f>MAX(C11:G11)</f>
        <v>6</v>
      </c>
      <c r="J11" s="53">
        <v>5</v>
      </c>
      <c r="K11" s="50">
        <f>(C11+D11+E11+F11+G11-H11-I11)*J11</f>
        <v>85</v>
      </c>
      <c r="L11" s="34"/>
    </row>
    <row r="12" spans="1:12" ht="25.5" customHeight="1">
      <c r="A12" s="46">
        <v>8</v>
      </c>
      <c r="B12" s="52" t="s">
        <v>47</v>
      </c>
      <c r="C12" s="48">
        <v>5</v>
      </c>
      <c r="D12" s="48">
        <v>6</v>
      </c>
      <c r="E12" s="48">
        <v>5</v>
      </c>
      <c r="F12" s="48">
        <v>6</v>
      </c>
      <c r="G12" s="48">
        <v>7</v>
      </c>
      <c r="H12" s="49">
        <f>MIN(C12:G12)</f>
        <v>5</v>
      </c>
      <c r="I12" s="50">
        <f>MAX(C12:G12)</f>
        <v>7</v>
      </c>
      <c r="J12" s="53">
        <v>4</v>
      </c>
      <c r="K12" s="50">
        <f>(C12+D12+E12+F12+G12-H12-I12)*J12</f>
        <v>68</v>
      </c>
      <c r="L12" s="34"/>
    </row>
    <row r="13" spans="1:12" ht="25.5" customHeight="1">
      <c r="A13" s="46">
        <v>9</v>
      </c>
      <c r="B13" s="52" t="s">
        <v>48</v>
      </c>
      <c r="C13" s="48">
        <v>5</v>
      </c>
      <c r="D13" s="48">
        <v>5</v>
      </c>
      <c r="E13" s="48">
        <v>5</v>
      </c>
      <c r="F13" s="48">
        <v>5</v>
      </c>
      <c r="G13" s="48">
        <v>5</v>
      </c>
      <c r="H13" s="49">
        <f>MIN(C13:G13)</f>
        <v>5</v>
      </c>
      <c r="I13" s="50">
        <f>MAX(C13:G13)</f>
        <v>5</v>
      </c>
      <c r="J13" s="53">
        <v>4</v>
      </c>
      <c r="K13" s="50">
        <f>(C13+D13+E13+F13+G13-H13-I13)*J13</f>
        <v>60</v>
      </c>
      <c r="L13" s="34"/>
    </row>
    <row r="14" spans="1:12" ht="25.5" customHeight="1">
      <c r="A14" s="46">
        <v>10</v>
      </c>
      <c r="B14" s="52" t="s">
        <v>49</v>
      </c>
      <c r="C14" s="48">
        <v>6</v>
      </c>
      <c r="D14" s="48">
        <v>6</v>
      </c>
      <c r="E14" s="48">
        <v>5</v>
      </c>
      <c r="F14" s="48">
        <v>7</v>
      </c>
      <c r="G14" s="48">
        <v>6</v>
      </c>
      <c r="H14" s="49">
        <f>MIN(C14:G14)</f>
        <v>5</v>
      </c>
      <c r="I14" s="50">
        <f>MAX(C14:G14)</f>
        <v>7</v>
      </c>
      <c r="J14" s="53">
        <v>4</v>
      </c>
      <c r="K14" s="50">
        <f>(C14+D14+E14+F14+G14-H14-I14)*J14</f>
        <v>72</v>
      </c>
      <c r="L14" s="34"/>
    </row>
    <row r="15" spans="1:12" ht="25.5" customHeight="1">
      <c r="A15" s="46">
        <v>11</v>
      </c>
      <c r="B15" s="52" t="s">
        <v>50</v>
      </c>
      <c r="C15" s="48">
        <v>5</v>
      </c>
      <c r="D15" s="48">
        <v>5</v>
      </c>
      <c r="E15" s="48">
        <v>5</v>
      </c>
      <c r="F15" s="48">
        <v>6</v>
      </c>
      <c r="G15" s="48">
        <v>6</v>
      </c>
      <c r="H15" s="49">
        <f>MIN(C15:G15)</f>
        <v>5</v>
      </c>
      <c r="I15" s="50">
        <f>MAX(C15:G15)</f>
        <v>6</v>
      </c>
      <c r="J15" s="53">
        <v>4</v>
      </c>
      <c r="K15" s="50">
        <f>(C15+D15+E15+F15+G15-H15-I15)*J15</f>
        <v>64</v>
      </c>
      <c r="L15" s="34"/>
    </row>
    <row r="16" spans="1:12" ht="25.5" customHeight="1">
      <c r="A16" s="46">
        <v>12</v>
      </c>
      <c r="B16" s="52" t="s">
        <v>51</v>
      </c>
      <c r="C16" s="48">
        <v>4</v>
      </c>
      <c r="D16" s="48">
        <v>5</v>
      </c>
      <c r="E16" s="48">
        <v>4</v>
      </c>
      <c r="F16" s="48">
        <v>5</v>
      </c>
      <c r="G16" s="48">
        <v>5</v>
      </c>
      <c r="H16" s="49">
        <f>MIN(C16:G16)</f>
        <v>4</v>
      </c>
      <c r="I16" s="50">
        <f>MAX(C16:G16)</f>
        <v>5</v>
      </c>
      <c r="J16" s="53">
        <v>3</v>
      </c>
      <c r="K16" s="50">
        <f>(C16+D16+E16+F16+G16-H16-I16)*J16</f>
        <v>42</v>
      </c>
      <c r="L16" s="34"/>
    </row>
    <row r="17" spans="1:12" ht="25.5" customHeight="1">
      <c r="A17" s="46">
        <v>13</v>
      </c>
      <c r="B17" s="52" t="s">
        <v>52</v>
      </c>
      <c r="C17" s="48">
        <v>4</v>
      </c>
      <c r="D17" s="48">
        <v>4</v>
      </c>
      <c r="E17" s="48">
        <v>4</v>
      </c>
      <c r="F17" s="48">
        <v>5</v>
      </c>
      <c r="G17" s="48">
        <v>5</v>
      </c>
      <c r="H17" s="49">
        <f>MIN(C17:G17)</f>
        <v>4</v>
      </c>
      <c r="I17" s="50">
        <f>MAX(C17:G17)</f>
        <v>5</v>
      </c>
      <c r="J17" s="53">
        <v>4</v>
      </c>
      <c r="K17" s="50">
        <f>(C17+D17+E17+F17+G17-H17-I17)*J17</f>
        <v>52</v>
      </c>
      <c r="L17" s="34"/>
    </row>
    <row r="18" spans="1:12" ht="25.5" customHeight="1">
      <c r="A18" s="46">
        <v>14</v>
      </c>
      <c r="B18" s="52" t="s">
        <v>53</v>
      </c>
      <c r="C18" s="48">
        <v>7</v>
      </c>
      <c r="D18" s="48">
        <v>5</v>
      </c>
      <c r="E18" s="48">
        <v>5</v>
      </c>
      <c r="F18" s="48">
        <v>7</v>
      </c>
      <c r="G18" s="48">
        <v>7</v>
      </c>
      <c r="H18" s="49">
        <f>MIN(C18:G18)</f>
        <v>5</v>
      </c>
      <c r="I18" s="50">
        <f>MAX(C18:G18)</f>
        <v>7</v>
      </c>
      <c r="J18" s="53">
        <v>3</v>
      </c>
      <c r="K18" s="50">
        <f>(C18+D18+E18+F18+G18-H18-I18)*J18</f>
        <v>57</v>
      </c>
      <c r="L18" s="34"/>
    </row>
    <row r="19" spans="1:12" ht="25.5" customHeight="1">
      <c r="A19" s="46">
        <v>15</v>
      </c>
      <c r="B19" s="52" t="s">
        <v>54</v>
      </c>
      <c r="C19" s="48">
        <v>5</v>
      </c>
      <c r="D19" s="48">
        <v>5</v>
      </c>
      <c r="E19" s="48">
        <v>4</v>
      </c>
      <c r="F19" s="48">
        <v>6</v>
      </c>
      <c r="G19" s="48">
        <v>6</v>
      </c>
      <c r="H19" s="49">
        <f>MIN(C19:G19)</f>
        <v>4</v>
      </c>
      <c r="I19" s="50">
        <f>MAX(C19:G19)</f>
        <v>6</v>
      </c>
      <c r="J19" s="53">
        <v>4</v>
      </c>
      <c r="K19" s="50">
        <f>(C19+D19+E19+F19+G19-H19-I19)*J19</f>
        <v>64</v>
      </c>
      <c r="L19" s="34"/>
    </row>
    <row r="20" spans="1:12" ht="25.5" customHeight="1">
      <c r="A20" s="46">
        <v>16</v>
      </c>
      <c r="B20" s="54" t="s">
        <v>55</v>
      </c>
      <c r="C20" s="48">
        <v>7</v>
      </c>
      <c r="D20" s="48">
        <v>5</v>
      </c>
      <c r="E20" s="48">
        <v>6</v>
      </c>
      <c r="F20" s="48">
        <v>7</v>
      </c>
      <c r="G20" s="48">
        <v>7</v>
      </c>
      <c r="H20" s="49">
        <f>MIN(C20:G20)</f>
        <v>5</v>
      </c>
      <c r="I20" s="50">
        <f>MAX(C20:G20)</f>
        <v>7</v>
      </c>
      <c r="J20" s="53">
        <v>1</v>
      </c>
      <c r="K20" s="50">
        <f>(C20+D20+E20+F20+G20-H20-I20)*J20</f>
        <v>20</v>
      </c>
      <c r="L20" s="34"/>
    </row>
    <row r="21" spans="1:12" ht="25.5" customHeight="1">
      <c r="A21" s="46">
        <v>17</v>
      </c>
      <c r="B21" s="55" t="s">
        <v>56</v>
      </c>
      <c r="C21" s="48">
        <v>6</v>
      </c>
      <c r="D21" s="48">
        <v>5</v>
      </c>
      <c r="E21" s="48">
        <v>4</v>
      </c>
      <c r="F21" s="48">
        <v>6</v>
      </c>
      <c r="G21" s="48">
        <v>6</v>
      </c>
      <c r="H21" s="49">
        <f>MIN(C21:G21)</f>
        <v>4</v>
      </c>
      <c r="I21" s="50">
        <f>MAX(C21:G21)</f>
        <v>6</v>
      </c>
      <c r="J21" s="56">
        <v>4</v>
      </c>
      <c r="K21" s="57">
        <f>(C21+D21+E21+F21+G21-H21-I21)*J21</f>
        <v>68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978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33</v>
      </c>
      <c r="L25" s="34"/>
    </row>
    <row r="26" spans="1:12" ht="25.5">
      <c r="A26" s="35">
        <f>A3</f>
        <v>18</v>
      </c>
      <c r="B26" s="36" t="str">
        <f>B3</f>
        <v>Гах Алексей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47" t="s">
        <v>40</v>
      </c>
      <c r="C28" s="48">
        <v>7</v>
      </c>
      <c r="D28" s="48">
        <v>7</v>
      </c>
      <c r="E28" s="48">
        <v>7</v>
      </c>
      <c r="F28" s="48">
        <v>7</v>
      </c>
      <c r="G28" s="48">
        <v>7</v>
      </c>
      <c r="H28" s="49">
        <f>MIN(C28:G28)</f>
        <v>7</v>
      </c>
      <c r="I28" s="50">
        <f>MAX(C28:G28)</f>
        <v>7</v>
      </c>
      <c r="J28" s="51">
        <v>3</v>
      </c>
      <c r="K28" s="50">
        <f>(C28+D28+E28+F28+G28-H28-I28)*J28</f>
        <v>63</v>
      </c>
      <c r="L28" s="34"/>
    </row>
    <row r="29" spans="1:12" ht="25.5" customHeight="1">
      <c r="A29" s="46">
        <v>2</v>
      </c>
      <c r="B29" s="52" t="s">
        <v>41</v>
      </c>
      <c r="C29" s="48">
        <v>8</v>
      </c>
      <c r="D29" s="48">
        <v>7</v>
      </c>
      <c r="E29" s="48">
        <v>6</v>
      </c>
      <c r="F29" s="48">
        <v>7</v>
      </c>
      <c r="G29" s="48">
        <v>8</v>
      </c>
      <c r="H29" s="49">
        <f>MIN(C29:G29)</f>
        <v>6</v>
      </c>
      <c r="I29" s="50">
        <f>MAX(C29:G29)</f>
        <v>8</v>
      </c>
      <c r="J29" s="53">
        <v>3</v>
      </c>
      <c r="K29" s="50">
        <f>(C29+D29+E29+F29+G29-H29-I29)*J29</f>
        <v>66</v>
      </c>
      <c r="L29" s="34"/>
    </row>
    <row r="30" spans="1:12" ht="25.5" customHeight="1">
      <c r="A30" s="46">
        <v>3</v>
      </c>
      <c r="B30" s="52" t="s">
        <v>42</v>
      </c>
      <c r="C30" s="48">
        <v>7</v>
      </c>
      <c r="D30" s="48">
        <v>7</v>
      </c>
      <c r="E30" s="48">
        <v>7</v>
      </c>
      <c r="F30" s="48">
        <v>7</v>
      </c>
      <c r="G30" s="48">
        <v>7</v>
      </c>
      <c r="H30" s="49">
        <f>MIN(C30:G30)</f>
        <v>7</v>
      </c>
      <c r="I30" s="50">
        <f>MAX(C30:G30)</f>
        <v>7</v>
      </c>
      <c r="J30" s="53">
        <v>5</v>
      </c>
      <c r="K30" s="50">
        <f>(C30+D30+E30+F30+G30-H30-I30)*J30</f>
        <v>105</v>
      </c>
      <c r="L30" s="34"/>
    </row>
    <row r="31" spans="1:12" ht="25.5" customHeight="1">
      <c r="A31" s="46">
        <v>4</v>
      </c>
      <c r="B31" s="52" t="s">
        <v>43</v>
      </c>
      <c r="C31" s="48">
        <v>7</v>
      </c>
      <c r="D31" s="48">
        <v>6</v>
      </c>
      <c r="E31" s="48">
        <v>6</v>
      </c>
      <c r="F31" s="48">
        <v>6</v>
      </c>
      <c r="G31" s="48">
        <v>7</v>
      </c>
      <c r="H31" s="49">
        <f>MIN(C31:G31)</f>
        <v>6</v>
      </c>
      <c r="I31" s="50">
        <f>MAX(C31:G31)</f>
        <v>7</v>
      </c>
      <c r="J31" s="53">
        <v>2</v>
      </c>
      <c r="K31" s="50">
        <f>(C31+D31+E31+F31+G31-H31-I31)*J31</f>
        <v>38</v>
      </c>
      <c r="L31" s="34"/>
    </row>
    <row r="32" spans="1:12" ht="25.5" customHeight="1">
      <c r="A32" s="46">
        <v>5</v>
      </c>
      <c r="B32" s="52" t="s">
        <v>44</v>
      </c>
      <c r="C32" s="48">
        <v>8</v>
      </c>
      <c r="D32" s="48">
        <v>7</v>
      </c>
      <c r="E32" s="48">
        <v>7</v>
      </c>
      <c r="F32" s="48">
        <v>7</v>
      </c>
      <c r="G32" s="48">
        <v>7</v>
      </c>
      <c r="H32" s="49">
        <f>MIN(C32:G32)</f>
        <v>7</v>
      </c>
      <c r="I32" s="50">
        <f>MAX(C32:G32)</f>
        <v>8</v>
      </c>
      <c r="J32" s="53">
        <v>5</v>
      </c>
      <c r="K32" s="50">
        <f>(C32+D32+E32+F32+G32-H32-I32)*J32</f>
        <v>105</v>
      </c>
      <c r="L32" s="34"/>
    </row>
    <row r="33" spans="1:12" ht="25.5" customHeight="1">
      <c r="A33" s="46">
        <v>6</v>
      </c>
      <c r="B33" s="52" t="s">
        <v>45</v>
      </c>
      <c r="C33" s="48">
        <v>7</v>
      </c>
      <c r="D33" s="48">
        <v>7</v>
      </c>
      <c r="E33" s="48">
        <v>7</v>
      </c>
      <c r="F33" s="48">
        <v>7</v>
      </c>
      <c r="G33" s="48">
        <v>7</v>
      </c>
      <c r="H33" s="49">
        <f>MIN(C33:G33)</f>
        <v>7</v>
      </c>
      <c r="I33" s="50">
        <f>MAX(C33:G33)</f>
        <v>7</v>
      </c>
      <c r="J33" s="53">
        <v>2</v>
      </c>
      <c r="K33" s="50">
        <f>(C33+D33+E33+F33+G33-H33-I33)*J33</f>
        <v>42</v>
      </c>
      <c r="L33" s="34"/>
    </row>
    <row r="34" spans="1:12" ht="25.5" customHeight="1">
      <c r="A34" s="46">
        <v>7</v>
      </c>
      <c r="B34" s="52" t="s">
        <v>46</v>
      </c>
      <c r="C34" s="48">
        <v>6</v>
      </c>
      <c r="D34" s="48">
        <v>6</v>
      </c>
      <c r="E34" s="48">
        <v>5</v>
      </c>
      <c r="F34" s="48">
        <v>5</v>
      </c>
      <c r="G34" s="48">
        <v>6</v>
      </c>
      <c r="H34" s="49">
        <f>MIN(C34:G34)</f>
        <v>5</v>
      </c>
      <c r="I34" s="50">
        <f>MAX(C34:G34)</f>
        <v>6</v>
      </c>
      <c r="J34" s="53">
        <v>5</v>
      </c>
      <c r="K34" s="50">
        <f>(C34+D34+E34+F34+G34-H34-I34)*J34</f>
        <v>85</v>
      </c>
      <c r="L34" s="34"/>
    </row>
    <row r="35" spans="1:12" ht="25.5" customHeight="1">
      <c r="A35" s="46">
        <v>8</v>
      </c>
      <c r="B35" s="52" t="s">
        <v>47</v>
      </c>
      <c r="C35" s="48">
        <v>7</v>
      </c>
      <c r="D35" s="48">
        <v>6</v>
      </c>
      <c r="E35" s="48">
        <v>6</v>
      </c>
      <c r="F35" s="48">
        <v>6</v>
      </c>
      <c r="G35" s="48">
        <v>7</v>
      </c>
      <c r="H35" s="49">
        <f>MIN(C35:G35)</f>
        <v>6</v>
      </c>
      <c r="I35" s="50">
        <f>MAX(C35:G35)</f>
        <v>7</v>
      </c>
      <c r="J35" s="53">
        <v>4</v>
      </c>
      <c r="K35" s="50">
        <f>(C35+D35+E35+F35+G35-H35-I35)*J35</f>
        <v>76</v>
      </c>
      <c r="L35" s="34"/>
    </row>
    <row r="36" spans="1:12" ht="25.5" customHeight="1">
      <c r="A36" s="46">
        <v>9</v>
      </c>
      <c r="B36" s="52" t="s">
        <v>48</v>
      </c>
      <c r="C36" s="48">
        <v>7</v>
      </c>
      <c r="D36" s="48">
        <v>6</v>
      </c>
      <c r="E36" s="48">
        <v>6</v>
      </c>
      <c r="F36" s="48">
        <v>7</v>
      </c>
      <c r="G36" s="48">
        <v>6</v>
      </c>
      <c r="H36" s="49">
        <f>MIN(C36:G36)</f>
        <v>6</v>
      </c>
      <c r="I36" s="50">
        <f>MAX(C36:G36)</f>
        <v>7</v>
      </c>
      <c r="J36" s="53">
        <v>4</v>
      </c>
      <c r="K36" s="50">
        <f>(C36+D36+E36+F36+G36-H36-I36)*J36</f>
        <v>76</v>
      </c>
      <c r="L36" s="34"/>
    </row>
    <row r="37" spans="1:12" ht="25.5" customHeight="1">
      <c r="A37" s="46">
        <v>10</v>
      </c>
      <c r="B37" s="52" t="s">
        <v>49</v>
      </c>
      <c r="C37" s="48">
        <v>7</v>
      </c>
      <c r="D37" s="48">
        <v>7</v>
      </c>
      <c r="E37" s="48">
        <v>6</v>
      </c>
      <c r="F37" s="48">
        <v>7</v>
      </c>
      <c r="G37" s="48">
        <v>7</v>
      </c>
      <c r="H37" s="49">
        <f>MIN(C37:G37)</f>
        <v>6</v>
      </c>
      <c r="I37" s="50">
        <f>MAX(C37:G37)</f>
        <v>7</v>
      </c>
      <c r="J37" s="53">
        <v>4</v>
      </c>
      <c r="K37" s="50">
        <f>(C37+D37+E37+F37+G37-H37-I37)*J37</f>
        <v>84</v>
      </c>
      <c r="L37" s="34"/>
    </row>
    <row r="38" spans="1:12" ht="25.5" customHeight="1">
      <c r="A38" s="46">
        <v>11</v>
      </c>
      <c r="B38" s="52" t="s">
        <v>50</v>
      </c>
      <c r="C38" s="48">
        <v>7</v>
      </c>
      <c r="D38" s="48">
        <v>6</v>
      </c>
      <c r="E38" s="48">
        <v>6</v>
      </c>
      <c r="F38" s="48">
        <v>7</v>
      </c>
      <c r="G38" s="48">
        <v>7</v>
      </c>
      <c r="H38" s="49">
        <f>MIN(C38:G38)</f>
        <v>6</v>
      </c>
      <c r="I38" s="50">
        <f>MAX(C38:G38)</f>
        <v>7</v>
      </c>
      <c r="J38" s="53">
        <v>4</v>
      </c>
      <c r="K38" s="50">
        <f>(C38+D38+E38+F38+G38-H38-I38)*J38</f>
        <v>80</v>
      </c>
      <c r="L38" s="34"/>
    </row>
    <row r="39" spans="1:12" ht="25.5" customHeight="1">
      <c r="A39" s="46">
        <v>12</v>
      </c>
      <c r="B39" s="52" t="s">
        <v>51</v>
      </c>
      <c r="C39" s="48">
        <v>7</v>
      </c>
      <c r="D39" s="48">
        <v>6</v>
      </c>
      <c r="E39" s="48">
        <v>6</v>
      </c>
      <c r="F39" s="48">
        <v>7</v>
      </c>
      <c r="G39" s="48">
        <v>7</v>
      </c>
      <c r="H39" s="49">
        <f>MIN(C39:G39)</f>
        <v>6</v>
      </c>
      <c r="I39" s="50">
        <f>MAX(C39:G39)</f>
        <v>7</v>
      </c>
      <c r="J39" s="53">
        <v>3</v>
      </c>
      <c r="K39" s="50">
        <f>(C39+D39+E39+F39+G39-H39-I39)*J39</f>
        <v>60</v>
      </c>
      <c r="L39" s="34"/>
    </row>
    <row r="40" spans="1:12" ht="25.5" customHeight="1">
      <c r="A40" s="46">
        <v>13</v>
      </c>
      <c r="B40" s="52" t="s">
        <v>52</v>
      </c>
      <c r="C40" s="48">
        <v>7</v>
      </c>
      <c r="D40" s="48">
        <v>7</v>
      </c>
      <c r="E40" s="48">
        <v>6</v>
      </c>
      <c r="F40" s="48">
        <v>7</v>
      </c>
      <c r="G40" s="48">
        <v>7</v>
      </c>
      <c r="H40" s="49">
        <f>MIN(C40:G40)</f>
        <v>6</v>
      </c>
      <c r="I40" s="50">
        <f>MAX(C40:G40)</f>
        <v>7</v>
      </c>
      <c r="J40" s="53">
        <v>4</v>
      </c>
      <c r="K40" s="50">
        <f>(C40+D40+E40+F40+G40-H40-I40)*J40</f>
        <v>84</v>
      </c>
      <c r="L40" s="34"/>
    </row>
    <row r="41" spans="1:12" ht="25.5" customHeight="1">
      <c r="A41" s="46">
        <v>14</v>
      </c>
      <c r="B41" s="52" t="s">
        <v>53</v>
      </c>
      <c r="C41" s="48">
        <v>7</v>
      </c>
      <c r="D41" s="48">
        <v>6</v>
      </c>
      <c r="E41" s="48">
        <v>6</v>
      </c>
      <c r="F41" s="48">
        <v>6</v>
      </c>
      <c r="G41" s="48">
        <v>7</v>
      </c>
      <c r="H41" s="49">
        <f>MIN(C41:G41)</f>
        <v>6</v>
      </c>
      <c r="I41" s="50">
        <f>MAX(C41:G41)</f>
        <v>7</v>
      </c>
      <c r="J41" s="53">
        <v>3</v>
      </c>
      <c r="K41" s="50">
        <f>(C41+D41+E41+F41+G41-H41-I41)*J41</f>
        <v>57</v>
      </c>
      <c r="L41" s="34"/>
    </row>
    <row r="42" spans="1:12" ht="25.5" customHeight="1">
      <c r="A42" s="46">
        <v>15</v>
      </c>
      <c r="B42" s="52" t="s">
        <v>54</v>
      </c>
      <c r="C42" s="48">
        <v>7</v>
      </c>
      <c r="D42" s="48">
        <v>6</v>
      </c>
      <c r="E42" s="48">
        <v>6</v>
      </c>
      <c r="F42" s="48">
        <v>7</v>
      </c>
      <c r="G42" s="48">
        <v>7</v>
      </c>
      <c r="H42" s="49">
        <f>MIN(C42:G42)</f>
        <v>6</v>
      </c>
      <c r="I42" s="50">
        <f>MAX(C42:G42)</f>
        <v>7</v>
      </c>
      <c r="J42" s="53">
        <v>4</v>
      </c>
      <c r="K42" s="50">
        <f>(C42+D42+E42+F42+G42-H42-I42)*J42</f>
        <v>80</v>
      </c>
      <c r="L42" s="34"/>
    </row>
    <row r="43" spans="1:12" ht="25.5" customHeight="1">
      <c r="A43" s="46">
        <v>16</v>
      </c>
      <c r="B43" s="54" t="s">
        <v>55</v>
      </c>
      <c r="C43" s="48">
        <v>8</v>
      </c>
      <c r="D43" s="48">
        <v>8</v>
      </c>
      <c r="E43" s="48">
        <v>7</v>
      </c>
      <c r="F43" s="48">
        <v>8</v>
      </c>
      <c r="G43" s="48">
        <v>8</v>
      </c>
      <c r="H43" s="49">
        <f>MIN(C43:G43)</f>
        <v>7</v>
      </c>
      <c r="I43" s="50">
        <f>MAX(C43:G43)</f>
        <v>8</v>
      </c>
      <c r="J43" s="53">
        <v>1</v>
      </c>
      <c r="K43" s="50">
        <f>(C43+D43+E43+F43+G43-H43-I43)*J43</f>
        <v>24</v>
      </c>
      <c r="L43" s="34"/>
    </row>
    <row r="44" spans="1:12" ht="25.5" customHeight="1">
      <c r="A44" s="46">
        <v>17</v>
      </c>
      <c r="B44" s="55" t="s">
        <v>56</v>
      </c>
      <c r="C44" s="48">
        <v>7</v>
      </c>
      <c r="D44" s="48">
        <v>7</v>
      </c>
      <c r="E44" s="48">
        <v>6</v>
      </c>
      <c r="F44" s="48">
        <v>7</v>
      </c>
      <c r="G44" s="48">
        <v>7</v>
      </c>
      <c r="H44" s="49">
        <f>MIN(C44:G44)</f>
        <v>6</v>
      </c>
      <c r="I44" s="50">
        <f>MAX(C44:G44)</f>
        <v>7</v>
      </c>
      <c r="J44" s="56">
        <v>4</v>
      </c>
      <c r="K44" s="50">
        <f>(C44+D44+E44+F44+G44-H44-I44)*J44</f>
        <v>84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1209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33</v>
      </c>
      <c r="L48" s="34"/>
    </row>
    <row r="49" spans="1:12" ht="25.5">
      <c r="A49" s="35">
        <f>A3</f>
        <v>18</v>
      </c>
      <c r="B49" s="36" t="str">
        <f>B3</f>
        <v>Гах Алексей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47" t="s">
        <v>40</v>
      </c>
      <c r="C51" s="48">
        <v>6</v>
      </c>
      <c r="D51" s="48">
        <v>6</v>
      </c>
      <c r="E51" s="48">
        <v>6</v>
      </c>
      <c r="F51" s="48">
        <v>7</v>
      </c>
      <c r="G51" s="48">
        <v>7</v>
      </c>
      <c r="H51" s="49">
        <f>MIN(C51:G51)</f>
        <v>6</v>
      </c>
      <c r="I51" s="50">
        <f>MAX(C51:G51)</f>
        <v>7</v>
      </c>
      <c r="J51" s="51">
        <v>3</v>
      </c>
      <c r="K51" s="50">
        <f>(C51+D51+E51+F51+G51-H51-I51)*J51</f>
        <v>57</v>
      </c>
      <c r="L51" s="34"/>
    </row>
    <row r="52" spans="1:12" ht="25.5" customHeight="1">
      <c r="A52" s="46">
        <v>2</v>
      </c>
      <c r="B52" s="52" t="s">
        <v>41</v>
      </c>
      <c r="C52" s="48">
        <v>6</v>
      </c>
      <c r="D52" s="48">
        <v>7</v>
      </c>
      <c r="E52" s="48">
        <v>5</v>
      </c>
      <c r="F52" s="48">
        <v>6</v>
      </c>
      <c r="G52" s="48">
        <v>6</v>
      </c>
      <c r="H52" s="49">
        <f>MIN(C52:G52)</f>
        <v>5</v>
      </c>
      <c r="I52" s="50">
        <f>MAX(C52:G52)</f>
        <v>7</v>
      </c>
      <c r="J52" s="53">
        <v>3</v>
      </c>
      <c r="K52" s="50">
        <f>(C52+D52+E52+F52+G52-H52-I52)*J52</f>
        <v>54</v>
      </c>
      <c r="L52" s="34"/>
    </row>
    <row r="53" spans="1:12" ht="25.5" customHeight="1">
      <c r="A53" s="46">
        <v>3</v>
      </c>
      <c r="B53" s="52" t="s">
        <v>42</v>
      </c>
      <c r="C53" s="48">
        <v>6</v>
      </c>
      <c r="D53" s="48">
        <v>5</v>
      </c>
      <c r="E53" s="48">
        <v>5</v>
      </c>
      <c r="F53" s="48">
        <v>6</v>
      </c>
      <c r="G53" s="48">
        <v>6</v>
      </c>
      <c r="H53" s="49">
        <f>MIN(C53:G53)</f>
        <v>5</v>
      </c>
      <c r="I53" s="50">
        <f>MAX(C53:G53)</f>
        <v>6</v>
      </c>
      <c r="J53" s="53">
        <v>5</v>
      </c>
      <c r="K53" s="50">
        <f>(C53+D53+E53+F53+G53-H53-I53)*J53</f>
        <v>85</v>
      </c>
      <c r="L53" s="34"/>
    </row>
    <row r="54" spans="1:12" ht="25.5" customHeight="1">
      <c r="A54" s="46">
        <v>4</v>
      </c>
      <c r="B54" s="52" t="s">
        <v>43</v>
      </c>
      <c r="C54" s="48">
        <v>7</v>
      </c>
      <c r="D54" s="48">
        <v>7</v>
      </c>
      <c r="E54" s="48">
        <v>6</v>
      </c>
      <c r="F54" s="48">
        <v>6</v>
      </c>
      <c r="G54" s="48">
        <v>6</v>
      </c>
      <c r="H54" s="49">
        <f>MIN(C54:G54)</f>
        <v>6</v>
      </c>
      <c r="I54" s="50">
        <f>MAX(C54:G54)</f>
        <v>7</v>
      </c>
      <c r="J54" s="53">
        <v>2</v>
      </c>
      <c r="K54" s="50">
        <f>(C54+D54+E54+F54+G54-H54-I54)*J54</f>
        <v>38</v>
      </c>
      <c r="L54" s="34"/>
    </row>
    <row r="55" spans="1:12" ht="25.5" customHeight="1">
      <c r="A55" s="46">
        <v>5</v>
      </c>
      <c r="B55" s="52" t="s">
        <v>44</v>
      </c>
      <c r="C55" s="48">
        <v>7</v>
      </c>
      <c r="D55" s="48">
        <v>7</v>
      </c>
      <c r="E55" s="48">
        <v>6</v>
      </c>
      <c r="F55" s="48">
        <v>7</v>
      </c>
      <c r="G55" s="48">
        <v>7</v>
      </c>
      <c r="H55" s="49">
        <f>MIN(C55:G55)</f>
        <v>6</v>
      </c>
      <c r="I55" s="50">
        <f>MAX(C55:G55)</f>
        <v>7</v>
      </c>
      <c r="J55" s="53">
        <v>5</v>
      </c>
      <c r="K55" s="50">
        <f>(C55+D55+E55+F55+G55-H55-I55)*J55</f>
        <v>105</v>
      </c>
      <c r="L55" s="34"/>
    </row>
    <row r="56" spans="1:12" ht="25.5" customHeight="1">
      <c r="A56" s="46">
        <v>6</v>
      </c>
      <c r="B56" s="52" t="s">
        <v>45</v>
      </c>
      <c r="C56" s="48">
        <v>7</v>
      </c>
      <c r="D56" s="48">
        <v>7</v>
      </c>
      <c r="E56" s="48">
        <v>6</v>
      </c>
      <c r="F56" s="48">
        <v>7</v>
      </c>
      <c r="G56" s="48">
        <v>7</v>
      </c>
      <c r="H56" s="49">
        <f>MIN(C56:G56)</f>
        <v>6</v>
      </c>
      <c r="I56" s="50">
        <f>MAX(C56:G56)</f>
        <v>7</v>
      </c>
      <c r="J56" s="53">
        <v>2</v>
      </c>
      <c r="K56" s="50">
        <f>(C56+D56+E56+F56+G56-H56-I56)*J56</f>
        <v>42</v>
      </c>
      <c r="L56" s="34"/>
    </row>
    <row r="57" spans="1:12" ht="25.5" customHeight="1">
      <c r="A57" s="46">
        <v>7</v>
      </c>
      <c r="B57" s="52" t="s">
        <v>46</v>
      </c>
      <c r="C57" s="48">
        <v>7</v>
      </c>
      <c r="D57" s="48">
        <v>6</v>
      </c>
      <c r="E57" s="48">
        <v>5</v>
      </c>
      <c r="F57" s="48">
        <v>5</v>
      </c>
      <c r="G57" s="48">
        <v>7</v>
      </c>
      <c r="H57" s="49">
        <f>MIN(C57:G57)</f>
        <v>5</v>
      </c>
      <c r="I57" s="50">
        <f>MAX(C57:G57)</f>
        <v>7</v>
      </c>
      <c r="J57" s="53">
        <v>5</v>
      </c>
      <c r="K57" s="50">
        <f>(C57+D57+E57+F57+G57-H57-I57)*J57</f>
        <v>90</v>
      </c>
      <c r="L57" s="34"/>
    </row>
    <row r="58" spans="1:12" ht="25.5" customHeight="1">
      <c r="A58" s="46">
        <v>8</v>
      </c>
      <c r="B58" s="52" t="s">
        <v>47</v>
      </c>
      <c r="C58" s="48">
        <v>6</v>
      </c>
      <c r="D58" s="48">
        <v>7</v>
      </c>
      <c r="E58" s="48">
        <v>6</v>
      </c>
      <c r="F58" s="48">
        <v>6</v>
      </c>
      <c r="G58" s="48">
        <v>7</v>
      </c>
      <c r="H58" s="49">
        <f>MIN(C58:G58)</f>
        <v>6</v>
      </c>
      <c r="I58" s="50">
        <f>MAX(C58:G58)</f>
        <v>7</v>
      </c>
      <c r="J58" s="53">
        <v>4</v>
      </c>
      <c r="K58" s="50">
        <f>(C58+D58+E58+F58+G58-H58-I58)*J58</f>
        <v>76</v>
      </c>
      <c r="L58" s="34"/>
    </row>
    <row r="59" spans="1:12" ht="25.5" customHeight="1">
      <c r="A59" s="46">
        <v>9</v>
      </c>
      <c r="B59" s="52" t="s">
        <v>48</v>
      </c>
      <c r="C59" s="48">
        <v>6</v>
      </c>
      <c r="D59" s="48">
        <v>6</v>
      </c>
      <c r="E59" s="48">
        <v>6</v>
      </c>
      <c r="F59" s="48">
        <v>6</v>
      </c>
      <c r="G59" s="48">
        <v>7</v>
      </c>
      <c r="H59" s="49">
        <f>MIN(C59:G59)</f>
        <v>6</v>
      </c>
      <c r="I59" s="50">
        <f>MAX(C59:G59)</f>
        <v>7</v>
      </c>
      <c r="J59" s="53">
        <v>4</v>
      </c>
      <c r="K59" s="50">
        <f>(C59+D59+E59+F59+G59-H59-I59)*J59</f>
        <v>72</v>
      </c>
      <c r="L59" s="34"/>
    </row>
    <row r="60" spans="1:12" ht="25.5" customHeight="1">
      <c r="A60" s="46">
        <v>10</v>
      </c>
      <c r="B60" s="52" t="s">
        <v>49</v>
      </c>
      <c r="C60" s="48">
        <v>7</v>
      </c>
      <c r="D60" s="48">
        <v>6</v>
      </c>
      <c r="E60" s="48">
        <v>6</v>
      </c>
      <c r="F60" s="48">
        <v>6</v>
      </c>
      <c r="G60" s="48">
        <v>6</v>
      </c>
      <c r="H60" s="49">
        <f>MIN(C60:G60)</f>
        <v>6</v>
      </c>
      <c r="I60" s="50">
        <f>MAX(C60:G60)</f>
        <v>7</v>
      </c>
      <c r="J60" s="53">
        <v>4</v>
      </c>
      <c r="K60" s="50">
        <f>(C60+D60+E60+F60+G60-H60-I60)*J60</f>
        <v>72</v>
      </c>
      <c r="L60" s="34"/>
    </row>
    <row r="61" spans="1:12" ht="25.5" customHeight="1">
      <c r="A61" s="46">
        <v>11</v>
      </c>
      <c r="B61" s="52" t="s">
        <v>50</v>
      </c>
      <c r="C61" s="48">
        <v>6</v>
      </c>
      <c r="D61" s="48">
        <v>7</v>
      </c>
      <c r="E61" s="48">
        <v>6</v>
      </c>
      <c r="F61" s="48">
        <v>7</v>
      </c>
      <c r="G61" s="48">
        <v>7</v>
      </c>
      <c r="H61" s="49">
        <f>MIN(C61:G61)</f>
        <v>6</v>
      </c>
      <c r="I61" s="50">
        <f>MAX(C61:G61)</f>
        <v>7</v>
      </c>
      <c r="J61" s="53">
        <v>4</v>
      </c>
      <c r="K61" s="50">
        <f>(C61+D61+E61+F61+G61-H61-I61)*J61</f>
        <v>80</v>
      </c>
      <c r="L61" s="34"/>
    </row>
    <row r="62" spans="1:12" ht="25.5" customHeight="1">
      <c r="A62" s="46">
        <v>12</v>
      </c>
      <c r="B62" s="52" t="s">
        <v>51</v>
      </c>
      <c r="C62" s="48">
        <v>7</v>
      </c>
      <c r="D62" s="48">
        <v>6</v>
      </c>
      <c r="E62" s="48">
        <v>6</v>
      </c>
      <c r="F62" s="48">
        <v>7</v>
      </c>
      <c r="G62" s="48">
        <v>7</v>
      </c>
      <c r="H62" s="49">
        <f>MIN(C62:G62)</f>
        <v>6</v>
      </c>
      <c r="I62" s="50">
        <f>MAX(C62:G62)</f>
        <v>7</v>
      </c>
      <c r="J62" s="53">
        <v>3</v>
      </c>
      <c r="K62" s="50">
        <f>(C62+D62+E62+F62+G62-H62-I62)*J62</f>
        <v>60</v>
      </c>
      <c r="L62" s="34"/>
    </row>
    <row r="63" spans="1:12" ht="25.5" customHeight="1">
      <c r="A63" s="46">
        <v>13</v>
      </c>
      <c r="B63" s="52" t="s">
        <v>52</v>
      </c>
      <c r="C63" s="48">
        <v>7</v>
      </c>
      <c r="D63" s="48">
        <v>7</v>
      </c>
      <c r="E63" s="48">
        <v>6</v>
      </c>
      <c r="F63" s="48">
        <v>6</v>
      </c>
      <c r="G63" s="48">
        <v>7</v>
      </c>
      <c r="H63" s="49">
        <f>MIN(C63:G63)</f>
        <v>6</v>
      </c>
      <c r="I63" s="50">
        <f>MAX(C63:G63)</f>
        <v>7</v>
      </c>
      <c r="J63" s="53">
        <v>4</v>
      </c>
      <c r="K63" s="50">
        <f>(C63+D63+E63+F63+G63-H63-I63)*J63</f>
        <v>80</v>
      </c>
      <c r="L63" s="34"/>
    </row>
    <row r="64" spans="1:12" ht="25.5" customHeight="1">
      <c r="A64" s="46">
        <v>14</v>
      </c>
      <c r="B64" s="52" t="s">
        <v>53</v>
      </c>
      <c r="C64" s="48">
        <v>6</v>
      </c>
      <c r="D64" s="48">
        <v>6</v>
      </c>
      <c r="E64" s="48">
        <v>5</v>
      </c>
      <c r="F64" s="48">
        <v>6</v>
      </c>
      <c r="G64" s="48">
        <v>6</v>
      </c>
      <c r="H64" s="49">
        <f>MIN(C64:G64)</f>
        <v>5</v>
      </c>
      <c r="I64" s="50">
        <f>MAX(C64:G64)</f>
        <v>6</v>
      </c>
      <c r="J64" s="53">
        <v>3</v>
      </c>
      <c r="K64" s="50">
        <f>(C64+D64+E64+F64+G64-H64-I64)*J64</f>
        <v>54</v>
      </c>
      <c r="L64" s="34"/>
    </row>
    <row r="65" spans="1:12" ht="25.5" customHeight="1">
      <c r="A65" s="46">
        <v>15</v>
      </c>
      <c r="B65" s="52" t="s">
        <v>54</v>
      </c>
      <c r="C65" s="48">
        <v>6</v>
      </c>
      <c r="D65" s="48">
        <v>6</v>
      </c>
      <c r="E65" s="48">
        <v>5</v>
      </c>
      <c r="F65" s="48">
        <v>6</v>
      </c>
      <c r="G65" s="48">
        <v>7</v>
      </c>
      <c r="H65" s="49">
        <f>MIN(C65:G65)</f>
        <v>5</v>
      </c>
      <c r="I65" s="50">
        <f>MAX(C65:G65)</f>
        <v>7</v>
      </c>
      <c r="J65" s="53">
        <v>4</v>
      </c>
      <c r="K65" s="50">
        <f>(C65+D65+E65+F65+G65-H65-I65)*J65</f>
        <v>72</v>
      </c>
      <c r="L65" s="34"/>
    </row>
    <row r="66" spans="1:12" ht="25.5" customHeight="1">
      <c r="A66" s="46">
        <v>16</v>
      </c>
      <c r="B66" s="54" t="s">
        <v>55</v>
      </c>
      <c r="C66" s="48">
        <v>6</v>
      </c>
      <c r="D66" s="48">
        <v>7</v>
      </c>
      <c r="E66" s="48">
        <v>7</v>
      </c>
      <c r="F66" s="48">
        <v>7</v>
      </c>
      <c r="G66" s="48">
        <v>7</v>
      </c>
      <c r="H66" s="49">
        <f>MIN(C66:G66)</f>
        <v>6</v>
      </c>
      <c r="I66" s="50">
        <f>MAX(C66:G66)</f>
        <v>7</v>
      </c>
      <c r="J66" s="53">
        <v>1</v>
      </c>
      <c r="K66" s="50">
        <f>(C66+D66+E66+F66+G66-H66-I66)*J66</f>
        <v>21</v>
      </c>
      <c r="L66" s="34"/>
    </row>
    <row r="67" spans="1:12" ht="25.5" customHeight="1">
      <c r="A67" s="46">
        <v>17</v>
      </c>
      <c r="B67" s="55" t="s">
        <v>56</v>
      </c>
      <c r="C67" s="48">
        <v>6</v>
      </c>
      <c r="D67" s="48">
        <v>6</v>
      </c>
      <c r="E67" s="48">
        <v>6</v>
      </c>
      <c r="F67" s="48">
        <v>7</v>
      </c>
      <c r="G67" s="48">
        <v>7</v>
      </c>
      <c r="H67" s="49">
        <f>MIN(C67:G67)</f>
        <v>6</v>
      </c>
      <c r="I67" s="50">
        <f>MAX(C67:G67)</f>
        <v>7</v>
      </c>
      <c r="J67" s="56">
        <v>4</v>
      </c>
      <c r="K67" s="50">
        <f>(C67+D67+E67+F67+G67-H67-I67)*J67</f>
        <v>76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1134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33</v>
      </c>
      <c r="L71" s="34"/>
    </row>
    <row r="72" spans="1:12" ht="25.5">
      <c r="A72" s="35">
        <f>A26</f>
        <v>18</v>
      </c>
      <c r="B72" s="36" t="str">
        <f>B26</f>
        <v>Гах Алексей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47" t="s">
        <v>40</v>
      </c>
      <c r="C74" s="48">
        <v>7</v>
      </c>
      <c r="D74" s="48">
        <v>6</v>
      </c>
      <c r="E74" s="48">
        <v>6</v>
      </c>
      <c r="F74" s="48">
        <v>6</v>
      </c>
      <c r="G74" s="48">
        <v>6</v>
      </c>
      <c r="H74" s="49">
        <f>MIN(C74:G74)</f>
        <v>6</v>
      </c>
      <c r="I74" s="50">
        <f>MAX(C74:G74)</f>
        <v>7</v>
      </c>
      <c r="J74" s="51">
        <v>3</v>
      </c>
      <c r="K74" s="50">
        <f>(C74+D74+E74+F74+G74-H74-I74)*J74</f>
        <v>54</v>
      </c>
      <c r="L74" s="34"/>
    </row>
    <row r="75" spans="1:12" ht="25.5" customHeight="1">
      <c r="A75" s="46">
        <v>2</v>
      </c>
      <c r="B75" s="52" t="s">
        <v>41</v>
      </c>
      <c r="C75" s="48">
        <v>5</v>
      </c>
      <c r="D75" s="48">
        <v>5</v>
      </c>
      <c r="E75" s="48">
        <v>7</v>
      </c>
      <c r="F75" s="48">
        <v>7</v>
      </c>
      <c r="G75" s="48">
        <v>7</v>
      </c>
      <c r="H75" s="49">
        <f>MIN(C75:G75)</f>
        <v>5</v>
      </c>
      <c r="I75" s="50">
        <f>MAX(C75:G75)</f>
        <v>7</v>
      </c>
      <c r="J75" s="53">
        <v>3</v>
      </c>
      <c r="K75" s="50">
        <f>(C75+D75+E75+F75+G75-H75-I75)*J75</f>
        <v>57</v>
      </c>
      <c r="L75" s="34"/>
    </row>
    <row r="76" spans="1:12" ht="25.5" customHeight="1">
      <c r="A76" s="46">
        <v>3</v>
      </c>
      <c r="B76" s="52" t="s">
        <v>42</v>
      </c>
      <c r="C76" s="48">
        <v>5</v>
      </c>
      <c r="D76" s="48">
        <v>5</v>
      </c>
      <c r="E76" s="48">
        <v>6</v>
      </c>
      <c r="F76" s="48">
        <v>5</v>
      </c>
      <c r="G76" s="48">
        <v>5</v>
      </c>
      <c r="H76" s="49">
        <f>MIN(C76:G76)</f>
        <v>5</v>
      </c>
      <c r="I76" s="50">
        <f>MAX(C76:G76)</f>
        <v>6</v>
      </c>
      <c r="J76" s="53">
        <v>5</v>
      </c>
      <c r="K76" s="50">
        <f>(C76+D76+E76+F76+G76-H76-I76)*J76</f>
        <v>75</v>
      </c>
      <c r="L76" s="34"/>
    </row>
    <row r="77" spans="1:12" ht="25.5" customHeight="1">
      <c r="A77" s="46">
        <v>4</v>
      </c>
      <c r="B77" s="52" t="s">
        <v>43</v>
      </c>
      <c r="C77" s="48">
        <v>6</v>
      </c>
      <c r="D77" s="48">
        <v>6</v>
      </c>
      <c r="E77" s="48">
        <v>7</v>
      </c>
      <c r="F77" s="48">
        <v>7</v>
      </c>
      <c r="G77" s="48">
        <v>7</v>
      </c>
      <c r="H77" s="49">
        <f>MIN(C77:G77)</f>
        <v>6</v>
      </c>
      <c r="I77" s="50">
        <f>MAX(C77:G77)</f>
        <v>7</v>
      </c>
      <c r="J77" s="53">
        <v>2</v>
      </c>
      <c r="K77" s="50">
        <f>(C77+D77+E77+F77+G77-H77-I77)*J77</f>
        <v>40</v>
      </c>
      <c r="L77" s="34"/>
    </row>
    <row r="78" spans="1:12" ht="25.5" customHeight="1">
      <c r="A78" s="46">
        <v>5</v>
      </c>
      <c r="B78" s="52" t="s">
        <v>44</v>
      </c>
      <c r="C78" s="48">
        <v>5</v>
      </c>
      <c r="D78" s="48">
        <v>5</v>
      </c>
      <c r="E78" s="48">
        <v>5</v>
      </c>
      <c r="F78" s="48">
        <v>5</v>
      </c>
      <c r="G78" s="48">
        <v>6</v>
      </c>
      <c r="H78" s="49">
        <f>MIN(C78:G78)</f>
        <v>5</v>
      </c>
      <c r="I78" s="50">
        <f>MAX(C78:G78)</f>
        <v>6</v>
      </c>
      <c r="J78" s="53">
        <v>5</v>
      </c>
      <c r="K78" s="50">
        <f>(C78+D78+E78+F78+G78-H78-I78)*J78</f>
        <v>75</v>
      </c>
      <c r="L78" s="34"/>
    </row>
    <row r="79" spans="1:12" ht="25.5" customHeight="1">
      <c r="A79" s="46">
        <v>6</v>
      </c>
      <c r="B79" s="52" t="s">
        <v>45</v>
      </c>
      <c r="C79" s="48">
        <v>6</v>
      </c>
      <c r="D79" s="48">
        <v>6</v>
      </c>
      <c r="E79" s="48">
        <v>7</v>
      </c>
      <c r="F79" s="48">
        <v>7</v>
      </c>
      <c r="G79" s="48">
        <v>7</v>
      </c>
      <c r="H79" s="49">
        <f>MIN(C79:G79)</f>
        <v>6</v>
      </c>
      <c r="I79" s="50">
        <f>MAX(C79:G79)</f>
        <v>7</v>
      </c>
      <c r="J79" s="53">
        <v>2</v>
      </c>
      <c r="K79" s="50">
        <f>(C79+D79+E79+F79+G79-H79-I79)*J79</f>
        <v>40</v>
      </c>
      <c r="L79" s="34"/>
    </row>
    <row r="80" spans="1:12" ht="25.5" customHeight="1">
      <c r="A80" s="46">
        <v>7</v>
      </c>
      <c r="B80" s="52" t="s">
        <v>46</v>
      </c>
      <c r="C80" s="48">
        <v>6</v>
      </c>
      <c r="D80" s="48">
        <v>5</v>
      </c>
      <c r="E80" s="48">
        <v>7</v>
      </c>
      <c r="F80" s="48">
        <v>6</v>
      </c>
      <c r="G80" s="48">
        <v>7</v>
      </c>
      <c r="H80" s="49">
        <f>MIN(C80:G80)</f>
        <v>5</v>
      </c>
      <c r="I80" s="50">
        <f>MAX(C80:G80)</f>
        <v>7</v>
      </c>
      <c r="J80" s="53">
        <v>5</v>
      </c>
      <c r="K80" s="50">
        <f>(C80+D80+E80+F80+G80-H80-I80)*J80</f>
        <v>95</v>
      </c>
      <c r="L80" s="34"/>
    </row>
    <row r="81" spans="1:12" ht="25.5" customHeight="1">
      <c r="A81" s="46">
        <v>8</v>
      </c>
      <c r="B81" s="52" t="s">
        <v>47</v>
      </c>
      <c r="C81" s="48">
        <v>6</v>
      </c>
      <c r="D81" s="48">
        <v>6</v>
      </c>
      <c r="E81" s="48">
        <v>7</v>
      </c>
      <c r="F81" s="48">
        <v>7</v>
      </c>
      <c r="G81" s="48">
        <v>7</v>
      </c>
      <c r="H81" s="49">
        <f>MIN(C81:G81)</f>
        <v>6</v>
      </c>
      <c r="I81" s="50">
        <f>MAX(C81:G81)</f>
        <v>7</v>
      </c>
      <c r="J81" s="53">
        <v>4</v>
      </c>
      <c r="K81" s="50">
        <f>(C81+D81+E81+F81+G81-H81-I81)*J81</f>
        <v>80</v>
      </c>
      <c r="L81" s="34"/>
    </row>
    <row r="82" spans="1:12" ht="25.5" customHeight="1">
      <c r="A82" s="46">
        <v>9</v>
      </c>
      <c r="B82" s="52" t="s">
        <v>48</v>
      </c>
      <c r="C82" s="48">
        <v>6</v>
      </c>
      <c r="D82" s="48">
        <v>6</v>
      </c>
      <c r="E82" s="48">
        <v>7</v>
      </c>
      <c r="F82" s="48">
        <v>7</v>
      </c>
      <c r="G82" s="48">
        <v>6</v>
      </c>
      <c r="H82" s="49">
        <f>MIN(C82:G82)</f>
        <v>6</v>
      </c>
      <c r="I82" s="50">
        <f>MAX(C82:G82)</f>
        <v>7</v>
      </c>
      <c r="J82" s="53">
        <v>4</v>
      </c>
      <c r="K82" s="50">
        <f>(C82+D82+E82+F82+G82-H82-I82)*J82</f>
        <v>76</v>
      </c>
      <c r="L82" s="34"/>
    </row>
    <row r="83" spans="1:12" ht="25.5" customHeight="1">
      <c r="A83" s="46">
        <v>10</v>
      </c>
      <c r="B83" s="52" t="s">
        <v>49</v>
      </c>
      <c r="C83" s="48">
        <v>7</v>
      </c>
      <c r="D83" s="48">
        <v>6</v>
      </c>
      <c r="E83" s="48">
        <v>7</v>
      </c>
      <c r="F83" s="48">
        <v>7</v>
      </c>
      <c r="G83" s="48">
        <v>7</v>
      </c>
      <c r="H83" s="49">
        <f>MIN(C83:G83)</f>
        <v>6</v>
      </c>
      <c r="I83" s="50">
        <f>MAX(C83:G83)</f>
        <v>7</v>
      </c>
      <c r="J83" s="53">
        <v>4</v>
      </c>
      <c r="K83" s="50">
        <f>(C83+D83+E83+F83+G83-H83-I83)*J83</f>
        <v>84</v>
      </c>
      <c r="L83" s="34"/>
    </row>
    <row r="84" spans="1:12" ht="25.5" customHeight="1">
      <c r="A84" s="46">
        <v>11</v>
      </c>
      <c r="B84" s="52" t="s">
        <v>50</v>
      </c>
      <c r="C84" s="48">
        <v>7</v>
      </c>
      <c r="D84" s="48">
        <v>8</v>
      </c>
      <c r="E84" s="48">
        <v>7</v>
      </c>
      <c r="F84" s="48">
        <v>7</v>
      </c>
      <c r="G84" s="48">
        <v>7</v>
      </c>
      <c r="H84" s="49">
        <f>MIN(C84:G84)</f>
        <v>7</v>
      </c>
      <c r="I84" s="50">
        <f>MAX(C84:G84)</f>
        <v>8</v>
      </c>
      <c r="J84" s="53">
        <v>4</v>
      </c>
      <c r="K84" s="50">
        <f>(C84+D84+E84+F84+G84-H84-I84)*J84</f>
        <v>84</v>
      </c>
      <c r="L84" s="34"/>
    </row>
    <row r="85" spans="1:12" ht="25.5" customHeight="1">
      <c r="A85" s="46">
        <v>12</v>
      </c>
      <c r="B85" s="52" t="s">
        <v>51</v>
      </c>
      <c r="C85" s="48">
        <v>7</v>
      </c>
      <c r="D85" s="48">
        <v>6</v>
      </c>
      <c r="E85" s="48">
        <v>7</v>
      </c>
      <c r="F85" s="48">
        <v>6</v>
      </c>
      <c r="G85" s="48">
        <v>7</v>
      </c>
      <c r="H85" s="49">
        <f>MIN(C85:G85)</f>
        <v>6</v>
      </c>
      <c r="I85" s="50">
        <f>MAX(C85:G85)</f>
        <v>7</v>
      </c>
      <c r="J85" s="53">
        <v>3</v>
      </c>
      <c r="K85" s="50">
        <f>(C85+D85+E85+F85+G85-H85-I85)*J85</f>
        <v>60</v>
      </c>
      <c r="L85" s="34"/>
    </row>
    <row r="86" spans="1:12" ht="25.5" customHeight="1">
      <c r="A86" s="46">
        <v>13</v>
      </c>
      <c r="B86" s="52" t="s">
        <v>52</v>
      </c>
      <c r="C86" s="48">
        <v>8</v>
      </c>
      <c r="D86" s="48">
        <v>5</v>
      </c>
      <c r="E86" s="48">
        <v>7</v>
      </c>
      <c r="F86" s="48">
        <v>7</v>
      </c>
      <c r="G86" s="48">
        <v>7</v>
      </c>
      <c r="H86" s="49">
        <f>MIN(C86:G86)</f>
        <v>5</v>
      </c>
      <c r="I86" s="50">
        <f>MAX(C86:G86)</f>
        <v>8</v>
      </c>
      <c r="J86" s="53">
        <v>4</v>
      </c>
      <c r="K86" s="50">
        <f>(C86+D86+E86+F86+G86-H86-I86)*J86</f>
        <v>84</v>
      </c>
      <c r="L86" s="34"/>
    </row>
    <row r="87" spans="1:12" ht="25.5" customHeight="1">
      <c r="A87" s="46">
        <v>14</v>
      </c>
      <c r="B87" s="52" t="s">
        <v>53</v>
      </c>
      <c r="C87" s="48">
        <v>7</v>
      </c>
      <c r="D87" s="48">
        <v>6</v>
      </c>
      <c r="E87" s="48">
        <v>8</v>
      </c>
      <c r="F87" s="48">
        <v>7</v>
      </c>
      <c r="G87" s="48">
        <v>7</v>
      </c>
      <c r="H87" s="49">
        <f>MIN(C87:G87)</f>
        <v>6</v>
      </c>
      <c r="I87" s="50">
        <f>MAX(C87:G87)</f>
        <v>8</v>
      </c>
      <c r="J87" s="53">
        <v>3</v>
      </c>
      <c r="K87" s="50">
        <f>(C87+D87+E87+F87+G87-H87-I87)*J87</f>
        <v>63</v>
      </c>
      <c r="L87" s="34"/>
    </row>
    <row r="88" spans="1:12" ht="25.5" customHeight="1">
      <c r="A88" s="46">
        <v>15</v>
      </c>
      <c r="B88" s="52" t="s">
        <v>54</v>
      </c>
      <c r="C88" s="48">
        <v>7</v>
      </c>
      <c r="D88" s="48">
        <v>6</v>
      </c>
      <c r="E88" s="48">
        <v>7</v>
      </c>
      <c r="F88" s="48">
        <v>7</v>
      </c>
      <c r="G88" s="48">
        <v>7</v>
      </c>
      <c r="H88" s="49">
        <f>MIN(C88:G88)</f>
        <v>6</v>
      </c>
      <c r="I88" s="50">
        <f>MAX(C88:G88)</f>
        <v>7</v>
      </c>
      <c r="J88" s="53">
        <v>4</v>
      </c>
      <c r="K88" s="50">
        <f>(C88+D88+E88+F88+G88-H88-I88)*J88</f>
        <v>84</v>
      </c>
      <c r="L88" s="34"/>
    </row>
    <row r="89" spans="1:12" ht="25.5" customHeight="1">
      <c r="A89" s="46">
        <v>16</v>
      </c>
      <c r="B89" s="54" t="s">
        <v>55</v>
      </c>
      <c r="C89" s="48">
        <v>7</v>
      </c>
      <c r="D89" s="48">
        <v>7</v>
      </c>
      <c r="E89" s="48">
        <v>7</v>
      </c>
      <c r="F89" s="48">
        <v>7</v>
      </c>
      <c r="G89" s="48">
        <v>8</v>
      </c>
      <c r="H89" s="49">
        <f>MIN(C89:G89)</f>
        <v>7</v>
      </c>
      <c r="I89" s="50">
        <f>MAX(C89:G89)</f>
        <v>8</v>
      </c>
      <c r="J89" s="53">
        <v>1</v>
      </c>
      <c r="K89" s="50">
        <f>(C89+D89+E89+F89+G89-H89-I89)*J89</f>
        <v>21</v>
      </c>
      <c r="L89" s="34"/>
    </row>
    <row r="90" spans="1:12" ht="25.5" customHeight="1">
      <c r="A90" s="46">
        <v>17</v>
      </c>
      <c r="B90" s="55" t="s">
        <v>56</v>
      </c>
      <c r="C90" s="48">
        <v>6</v>
      </c>
      <c r="D90" s="48">
        <v>6</v>
      </c>
      <c r="E90" s="48">
        <v>6</v>
      </c>
      <c r="F90" s="48">
        <v>6</v>
      </c>
      <c r="G90" s="48">
        <v>5</v>
      </c>
      <c r="H90" s="49">
        <f>MIN(C90:G90)</f>
        <v>5</v>
      </c>
      <c r="I90" s="50">
        <f>MAX(C90:G90)</f>
        <v>6</v>
      </c>
      <c r="J90" s="56">
        <v>4</v>
      </c>
      <c r="K90" s="50">
        <f>(C90+D90+E90+F90+G90-H90-I90)*J90</f>
        <v>72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1144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32152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77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33</v>
      </c>
      <c r="L2" s="34"/>
    </row>
    <row r="3" spans="1:12" s="30" customFormat="1" ht="25.5">
      <c r="A3" s="35">
        <f>'Итоговая таблица'!A8</f>
        <v>19</v>
      </c>
      <c r="B3" s="36" t="str">
        <f>'Итоговая таблица'!B8</f>
        <v>Курило Николай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47" t="s">
        <v>40</v>
      </c>
      <c r="C5" s="48">
        <v>5</v>
      </c>
      <c r="D5" s="48">
        <v>7</v>
      </c>
      <c r="E5" s="48">
        <v>6</v>
      </c>
      <c r="F5" s="48">
        <v>6</v>
      </c>
      <c r="G5" s="48">
        <v>6</v>
      </c>
      <c r="H5" s="49">
        <f>MIN(C5:G5)</f>
        <v>5</v>
      </c>
      <c r="I5" s="50">
        <f>MAX(C5:G5)</f>
        <v>7</v>
      </c>
      <c r="J5" s="51">
        <v>3</v>
      </c>
      <c r="K5" s="50">
        <f>(C5+D5+E5+F5+G5-H5-I5)*J5</f>
        <v>54</v>
      </c>
      <c r="L5" s="34"/>
    </row>
    <row r="6" spans="1:12" ht="25.5" customHeight="1">
      <c r="A6" s="46">
        <v>2</v>
      </c>
      <c r="B6" s="52" t="s">
        <v>41</v>
      </c>
      <c r="C6" s="48">
        <v>5</v>
      </c>
      <c r="D6" s="48">
        <v>7</v>
      </c>
      <c r="E6" s="48">
        <v>7</v>
      </c>
      <c r="F6" s="48">
        <v>7</v>
      </c>
      <c r="G6" s="48">
        <v>7</v>
      </c>
      <c r="H6" s="49">
        <f>MIN(C6:G6)</f>
        <v>5</v>
      </c>
      <c r="I6" s="50">
        <f>MAX(C6:G6)</f>
        <v>7</v>
      </c>
      <c r="J6" s="53">
        <v>3</v>
      </c>
      <c r="K6" s="50">
        <f>(C6+D6+E6+F6+G6-H6-I6)*J6</f>
        <v>63</v>
      </c>
      <c r="L6" s="34"/>
    </row>
    <row r="7" spans="1:12" ht="25.5" customHeight="1">
      <c r="A7" s="46">
        <v>3</v>
      </c>
      <c r="B7" s="52" t="s">
        <v>42</v>
      </c>
      <c r="C7" s="48">
        <v>5</v>
      </c>
      <c r="D7" s="48">
        <v>6</v>
      </c>
      <c r="E7" s="48">
        <v>5</v>
      </c>
      <c r="F7" s="48">
        <v>6</v>
      </c>
      <c r="G7" s="48">
        <v>6</v>
      </c>
      <c r="H7" s="49">
        <f>MIN(C7:G7)</f>
        <v>5</v>
      </c>
      <c r="I7" s="50">
        <f>MAX(C7:G7)</f>
        <v>6</v>
      </c>
      <c r="J7" s="53">
        <v>5</v>
      </c>
      <c r="K7" s="50">
        <f>(C7+D7+E7+F7+G7-H7-I7)*J7</f>
        <v>85</v>
      </c>
      <c r="L7" s="34"/>
    </row>
    <row r="8" spans="1:12" ht="25.5" customHeight="1">
      <c r="A8" s="46">
        <v>4</v>
      </c>
      <c r="B8" s="52" t="s">
        <v>43</v>
      </c>
      <c r="C8" s="48">
        <v>6</v>
      </c>
      <c r="D8" s="48">
        <v>8</v>
      </c>
      <c r="E8" s="48">
        <v>7</v>
      </c>
      <c r="F8" s="48">
        <v>7</v>
      </c>
      <c r="G8" s="48">
        <v>7</v>
      </c>
      <c r="H8" s="49">
        <f>MIN(C8:G8)</f>
        <v>6</v>
      </c>
      <c r="I8" s="50">
        <f>MAX(C8:G8)</f>
        <v>8</v>
      </c>
      <c r="J8" s="53">
        <v>2</v>
      </c>
      <c r="K8" s="50">
        <f>(C8+D8+E8+F8+G8-H8-I8)*J8</f>
        <v>42</v>
      </c>
      <c r="L8" s="34"/>
    </row>
    <row r="9" spans="1:12" ht="25.5" customHeight="1">
      <c r="A9" s="46">
        <v>5</v>
      </c>
      <c r="B9" s="52" t="s">
        <v>44</v>
      </c>
      <c r="C9" s="48">
        <v>5</v>
      </c>
      <c r="D9" s="48">
        <v>7</v>
      </c>
      <c r="E9" s="48">
        <v>6</v>
      </c>
      <c r="F9" s="48">
        <v>6</v>
      </c>
      <c r="G9" s="48">
        <v>7</v>
      </c>
      <c r="H9" s="49">
        <f>MIN(C9:G9)</f>
        <v>5</v>
      </c>
      <c r="I9" s="50">
        <f>MAX(C9:G9)</f>
        <v>7</v>
      </c>
      <c r="J9" s="53">
        <v>5</v>
      </c>
      <c r="K9" s="50">
        <f>(C9+D9+E9+F9+G9-H9-I9)*J9</f>
        <v>95</v>
      </c>
      <c r="L9" s="34"/>
    </row>
    <row r="10" spans="1:12" ht="25.5" customHeight="1">
      <c r="A10" s="46">
        <v>6</v>
      </c>
      <c r="B10" s="52" t="s">
        <v>45</v>
      </c>
      <c r="C10" s="48">
        <v>6</v>
      </c>
      <c r="D10" s="48">
        <v>6</v>
      </c>
      <c r="E10" s="48">
        <v>7</v>
      </c>
      <c r="F10" s="48">
        <v>7</v>
      </c>
      <c r="G10" s="48">
        <v>7</v>
      </c>
      <c r="H10" s="49">
        <f>MIN(C10:G10)</f>
        <v>6</v>
      </c>
      <c r="I10" s="50">
        <f>MAX(C10:G10)</f>
        <v>7</v>
      </c>
      <c r="J10" s="53">
        <v>2</v>
      </c>
      <c r="K10" s="50">
        <f>(C10+D10+E10+F10+G10-H10-I10)*J10</f>
        <v>40</v>
      </c>
      <c r="L10" s="34"/>
    </row>
    <row r="11" spans="1:12" ht="25.5" customHeight="1">
      <c r="A11" s="46">
        <v>7</v>
      </c>
      <c r="B11" s="52" t="s">
        <v>46</v>
      </c>
      <c r="C11" s="48">
        <v>5</v>
      </c>
      <c r="D11" s="48">
        <v>5</v>
      </c>
      <c r="E11" s="48">
        <v>5</v>
      </c>
      <c r="F11" s="48">
        <v>6</v>
      </c>
      <c r="G11" s="48">
        <v>6</v>
      </c>
      <c r="H11" s="49">
        <f>MIN(C11:G11)</f>
        <v>5</v>
      </c>
      <c r="I11" s="50">
        <f>MAX(C11:G11)</f>
        <v>6</v>
      </c>
      <c r="J11" s="53">
        <v>5</v>
      </c>
      <c r="K11" s="50">
        <f>(C11+D11+E11+F11+G11-H11-I11)*J11</f>
        <v>80</v>
      </c>
      <c r="L11" s="34"/>
    </row>
    <row r="12" spans="1:12" ht="25.5" customHeight="1">
      <c r="A12" s="46">
        <v>8</v>
      </c>
      <c r="B12" s="52" t="s">
        <v>47</v>
      </c>
      <c r="C12" s="48">
        <v>4</v>
      </c>
      <c r="D12" s="48">
        <v>6</v>
      </c>
      <c r="E12" s="48">
        <v>6</v>
      </c>
      <c r="F12" s="48">
        <v>7</v>
      </c>
      <c r="G12" s="48">
        <v>6</v>
      </c>
      <c r="H12" s="49">
        <f>MIN(C12:G12)</f>
        <v>4</v>
      </c>
      <c r="I12" s="50">
        <f>MAX(C12:G12)</f>
        <v>7</v>
      </c>
      <c r="J12" s="53">
        <v>4</v>
      </c>
      <c r="K12" s="50">
        <f>(C12+D12+E12+F12+G12-H12-I12)*J12</f>
        <v>72</v>
      </c>
      <c r="L12" s="34"/>
    </row>
    <row r="13" spans="1:12" ht="25.5" customHeight="1">
      <c r="A13" s="46">
        <v>9</v>
      </c>
      <c r="B13" s="52" t="s">
        <v>48</v>
      </c>
      <c r="C13" s="48">
        <v>3</v>
      </c>
      <c r="D13" s="48">
        <v>5</v>
      </c>
      <c r="E13" s="48">
        <v>4</v>
      </c>
      <c r="F13" s="48">
        <v>4</v>
      </c>
      <c r="G13" s="48">
        <v>3</v>
      </c>
      <c r="H13" s="49">
        <f>MIN(C13:G13)</f>
        <v>3</v>
      </c>
      <c r="I13" s="50">
        <f>MAX(C13:G13)</f>
        <v>5</v>
      </c>
      <c r="J13" s="53">
        <v>4</v>
      </c>
      <c r="K13" s="50">
        <f>(C13+D13+E13+F13+G13-H13-I13)*J13</f>
        <v>44</v>
      </c>
      <c r="L13" s="34"/>
    </row>
    <row r="14" spans="1:12" ht="25.5" customHeight="1">
      <c r="A14" s="46">
        <v>10</v>
      </c>
      <c r="B14" s="52" t="s">
        <v>49</v>
      </c>
      <c r="C14" s="48">
        <v>3</v>
      </c>
      <c r="D14" s="48">
        <v>3</v>
      </c>
      <c r="E14" s="48">
        <v>3</v>
      </c>
      <c r="F14" s="48">
        <v>3</v>
      </c>
      <c r="G14" s="48">
        <v>3</v>
      </c>
      <c r="H14" s="49">
        <f>MIN(C14:G14)</f>
        <v>3</v>
      </c>
      <c r="I14" s="50">
        <f>MAX(C14:G14)</f>
        <v>3</v>
      </c>
      <c r="J14" s="53">
        <v>4</v>
      </c>
      <c r="K14" s="50">
        <f>(C14+D14+E14+F14+G14-H14-I14)*J14</f>
        <v>36</v>
      </c>
      <c r="L14" s="34"/>
    </row>
    <row r="15" spans="1:12" ht="25.5" customHeight="1">
      <c r="A15" s="46">
        <v>11</v>
      </c>
      <c r="B15" s="52" t="s">
        <v>50</v>
      </c>
      <c r="C15" s="48">
        <v>5</v>
      </c>
      <c r="D15" s="48">
        <v>7</v>
      </c>
      <c r="E15" s="48">
        <v>4</v>
      </c>
      <c r="F15" s="48">
        <v>7</v>
      </c>
      <c r="G15" s="48">
        <v>6</v>
      </c>
      <c r="H15" s="49">
        <f>MIN(C15:G15)</f>
        <v>4</v>
      </c>
      <c r="I15" s="50">
        <f>MAX(C15:G15)</f>
        <v>7</v>
      </c>
      <c r="J15" s="53">
        <v>4</v>
      </c>
      <c r="K15" s="50">
        <f>(C15+D15+E15+F15+G15-H15-I15)*J15</f>
        <v>72</v>
      </c>
      <c r="L15" s="34"/>
    </row>
    <row r="16" spans="1:12" ht="25.5" customHeight="1">
      <c r="A16" s="46">
        <v>12</v>
      </c>
      <c r="B16" s="52" t="s">
        <v>51</v>
      </c>
      <c r="C16" s="48">
        <v>7</v>
      </c>
      <c r="D16" s="48">
        <v>7</v>
      </c>
      <c r="E16" s="48">
        <v>5</v>
      </c>
      <c r="F16" s="48">
        <v>7</v>
      </c>
      <c r="G16" s="48">
        <v>7</v>
      </c>
      <c r="H16" s="49">
        <f>MIN(C16:G16)</f>
        <v>5</v>
      </c>
      <c r="I16" s="50">
        <f>MAX(C16:G16)</f>
        <v>7</v>
      </c>
      <c r="J16" s="53">
        <v>3</v>
      </c>
      <c r="K16" s="50">
        <f>(C16+D16+E16+F16+G16-H16-I16)*J16</f>
        <v>63</v>
      </c>
      <c r="L16" s="34"/>
    </row>
    <row r="17" spans="1:12" ht="25.5" customHeight="1">
      <c r="A17" s="46">
        <v>13</v>
      </c>
      <c r="B17" s="52" t="s">
        <v>52</v>
      </c>
      <c r="C17" s="48">
        <v>3</v>
      </c>
      <c r="D17" s="48">
        <v>3</v>
      </c>
      <c r="E17" s="48">
        <v>3</v>
      </c>
      <c r="F17" s="48">
        <v>3</v>
      </c>
      <c r="G17" s="48">
        <v>3</v>
      </c>
      <c r="H17" s="49">
        <f>MIN(C17:G17)</f>
        <v>3</v>
      </c>
      <c r="I17" s="50">
        <f>MAX(C17:G17)</f>
        <v>3</v>
      </c>
      <c r="J17" s="53">
        <v>4</v>
      </c>
      <c r="K17" s="50">
        <f>(C17+D17+E17+F17+G17-H17-I17)*J17</f>
        <v>36</v>
      </c>
      <c r="L17" s="34"/>
    </row>
    <row r="18" spans="1:12" ht="25.5" customHeight="1">
      <c r="A18" s="46">
        <v>14</v>
      </c>
      <c r="B18" s="52" t="s">
        <v>53</v>
      </c>
      <c r="C18" s="48">
        <v>3</v>
      </c>
      <c r="D18" s="48">
        <v>3</v>
      </c>
      <c r="E18" s="48">
        <v>3</v>
      </c>
      <c r="F18" s="48">
        <v>5</v>
      </c>
      <c r="G18" s="48">
        <v>5</v>
      </c>
      <c r="H18" s="49">
        <f>MIN(C18:G18)</f>
        <v>3</v>
      </c>
      <c r="I18" s="50">
        <f>MAX(C18:G18)</f>
        <v>5</v>
      </c>
      <c r="J18" s="53">
        <v>3</v>
      </c>
      <c r="K18" s="50">
        <f>(C18+D18+E18+F18+G18-H18-I18)*J18</f>
        <v>33</v>
      </c>
      <c r="L18" s="34"/>
    </row>
    <row r="19" spans="1:12" ht="25.5" customHeight="1">
      <c r="A19" s="46">
        <v>15</v>
      </c>
      <c r="B19" s="52" t="s">
        <v>54</v>
      </c>
      <c r="C19" s="48">
        <v>3</v>
      </c>
      <c r="D19" s="48">
        <v>3</v>
      </c>
      <c r="E19" s="48">
        <v>3</v>
      </c>
      <c r="F19" s="48">
        <v>5</v>
      </c>
      <c r="G19" s="48">
        <v>5</v>
      </c>
      <c r="H19" s="49">
        <f>MIN(C19:G19)</f>
        <v>3</v>
      </c>
      <c r="I19" s="50">
        <f>MAX(C19:G19)</f>
        <v>5</v>
      </c>
      <c r="J19" s="53">
        <v>4</v>
      </c>
      <c r="K19" s="50">
        <f>(C19+D19+E19+F19+G19-H19-I19)*J19</f>
        <v>44</v>
      </c>
      <c r="L19" s="34"/>
    </row>
    <row r="20" spans="1:12" ht="25.5" customHeight="1">
      <c r="A20" s="46">
        <v>16</v>
      </c>
      <c r="B20" s="54" t="s">
        <v>55</v>
      </c>
      <c r="C20" s="48">
        <v>3</v>
      </c>
      <c r="D20" s="48">
        <v>4</v>
      </c>
      <c r="E20" s="48">
        <v>4</v>
      </c>
      <c r="F20" s="48">
        <v>5</v>
      </c>
      <c r="G20" s="48">
        <v>5</v>
      </c>
      <c r="H20" s="49">
        <f>MIN(C20:G20)</f>
        <v>3</v>
      </c>
      <c r="I20" s="50">
        <f>MAX(C20:G20)</f>
        <v>5</v>
      </c>
      <c r="J20" s="53">
        <v>1</v>
      </c>
      <c r="K20" s="50">
        <f>(C20+D20+E20+F20+G20-H20-I20)*J20</f>
        <v>13</v>
      </c>
      <c r="L20" s="34"/>
    </row>
    <row r="21" spans="1:12" ht="25.5" customHeight="1">
      <c r="A21" s="46">
        <v>17</v>
      </c>
      <c r="B21" s="55" t="s">
        <v>56</v>
      </c>
      <c r="C21" s="48">
        <v>4</v>
      </c>
      <c r="D21" s="48">
        <v>5</v>
      </c>
      <c r="E21" s="48">
        <v>4</v>
      </c>
      <c r="F21" s="48">
        <v>5</v>
      </c>
      <c r="G21" s="48">
        <v>4</v>
      </c>
      <c r="H21" s="49">
        <f>MIN(C21:G21)</f>
        <v>4</v>
      </c>
      <c r="I21" s="50">
        <f>MAX(C21:G21)</f>
        <v>5</v>
      </c>
      <c r="J21" s="56">
        <v>4</v>
      </c>
      <c r="K21" s="57">
        <f>(C21+D21+E21+F21+G21-H21-I21)*J21</f>
        <v>52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924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33</v>
      </c>
      <c r="L25" s="34"/>
    </row>
    <row r="26" spans="1:12" ht="25.5">
      <c r="A26" s="35">
        <f>A3</f>
        <v>19</v>
      </c>
      <c r="B26" s="36" t="str">
        <f>B3</f>
        <v>Курило Николай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47" t="s">
        <v>40</v>
      </c>
      <c r="C28" s="48">
        <v>6</v>
      </c>
      <c r="D28" s="48">
        <v>7</v>
      </c>
      <c r="E28" s="48">
        <v>6</v>
      </c>
      <c r="F28" s="48">
        <v>6</v>
      </c>
      <c r="G28" s="48">
        <v>6</v>
      </c>
      <c r="H28" s="49">
        <f>MIN(C28:G28)</f>
        <v>6</v>
      </c>
      <c r="I28" s="50">
        <f>MAX(C28:G28)</f>
        <v>7</v>
      </c>
      <c r="J28" s="51">
        <v>3</v>
      </c>
      <c r="K28" s="50">
        <f>(C28+D28+E28+F28+G28-H28-I28)*J28</f>
        <v>54</v>
      </c>
      <c r="L28" s="34"/>
    </row>
    <row r="29" spans="1:12" ht="25.5" customHeight="1">
      <c r="A29" s="46">
        <v>2</v>
      </c>
      <c r="B29" s="52" t="s">
        <v>41</v>
      </c>
      <c r="C29" s="48">
        <v>6</v>
      </c>
      <c r="D29" s="48">
        <v>7</v>
      </c>
      <c r="E29" s="48">
        <v>5</v>
      </c>
      <c r="F29" s="48">
        <v>6</v>
      </c>
      <c r="G29" s="48">
        <v>6</v>
      </c>
      <c r="H29" s="49">
        <f>MIN(C29:G29)</f>
        <v>5</v>
      </c>
      <c r="I29" s="50">
        <f>MAX(C29:G29)</f>
        <v>7</v>
      </c>
      <c r="J29" s="53">
        <v>3</v>
      </c>
      <c r="K29" s="50">
        <f>(C29+D29+E29+F29+G29-H29-I29)*J29</f>
        <v>54</v>
      </c>
      <c r="L29" s="34"/>
    </row>
    <row r="30" spans="1:12" ht="25.5" customHeight="1">
      <c r="A30" s="46">
        <v>3</v>
      </c>
      <c r="B30" s="52" t="s">
        <v>42</v>
      </c>
      <c r="C30" s="48">
        <v>7</v>
      </c>
      <c r="D30" s="48">
        <v>7</v>
      </c>
      <c r="E30" s="48">
        <v>6</v>
      </c>
      <c r="F30" s="48">
        <v>7</v>
      </c>
      <c r="G30" s="48">
        <v>6</v>
      </c>
      <c r="H30" s="49">
        <f>MIN(C30:G30)</f>
        <v>6</v>
      </c>
      <c r="I30" s="50">
        <f>MAX(C30:G30)</f>
        <v>7</v>
      </c>
      <c r="J30" s="53">
        <v>5</v>
      </c>
      <c r="K30" s="50">
        <f>(C30+D30+E30+F30+G30-H30-I30)*J30</f>
        <v>100</v>
      </c>
      <c r="L30" s="34"/>
    </row>
    <row r="31" spans="1:12" ht="25.5" customHeight="1">
      <c r="A31" s="46">
        <v>4</v>
      </c>
      <c r="B31" s="52" t="s">
        <v>43</v>
      </c>
      <c r="C31" s="48">
        <v>6</v>
      </c>
      <c r="D31" s="48">
        <v>8</v>
      </c>
      <c r="E31" s="48">
        <v>6</v>
      </c>
      <c r="F31" s="48">
        <v>6</v>
      </c>
      <c r="G31" s="48">
        <v>6</v>
      </c>
      <c r="H31" s="49">
        <f>MIN(C31:G31)</f>
        <v>6</v>
      </c>
      <c r="I31" s="50">
        <f>MAX(C31:G31)</f>
        <v>8</v>
      </c>
      <c r="J31" s="53">
        <v>2</v>
      </c>
      <c r="K31" s="50">
        <f>(C31+D31+E31+F31+G31-H31-I31)*J31</f>
        <v>36</v>
      </c>
      <c r="L31" s="34"/>
    </row>
    <row r="32" spans="1:12" ht="25.5" customHeight="1">
      <c r="A32" s="46">
        <v>5</v>
      </c>
      <c r="B32" s="52" t="s">
        <v>44</v>
      </c>
      <c r="C32" s="48">
        <v>7</v>
      </c>
      <c r="D32" s="48">
        <v>7</v>
      </c>
      <c r="E32" s="48">
        <v>6</v>
      </c>
      <c r="F32" s="48">
        <v>7</v>
      </c>
      <c r="G32" s="48">
        <v>7</v>
      </c>
      <c r="H32" s="49">
        <f>MIN(C32:G32)</f>
        <v>6</v>
      </c>
      <c r="I32" s="50">
        <f>MAX(C32:G32)</f>
        <v>7</v>
      </c>
      <c r="J32" s="53">
        <v>5</v>
      </c>
      <c r="K32" s="50">
        <f>(C32+D32+E32+F32+G32-H32-I32)*J32</f>
        <v>105</v>
      </c>
      <c r="L32" s="34"/>
    </row>
    <row r="33" spans="1:12" ht="25.5" customHeight="1">
      <c r="A33" s="46">
        <v>6</v>
      </c>
      <c r="B33" s="52" t="s">
        <v>45</v>
      </c>
      <c r="C33" s="48">
        <v>7</v>
      </c>
      <c r="D33" s="48">
        <v>7</v>
      </c>
      <c r="E33" s="48">
        <v>6</v>
      </c>
      <c r="F33" s="48">
        <v>7</v>
      </c>
      <c r="G33" s="48">
        <v>7</v>
      </c>
      <c r="H33" s="49">
        <f>MIN(C33:G33)</f>
        <v>6</v>
      </c>
      <c r="I33" s="50">
        <f>MAX(C33:G33)</f>
        <v>7</v>
      </c>
      <c r="J33" s="53">
        <v>2</v>
      </c>
      <c r="K33" s="50">
        <f>(C33+D33+E33+F33+G33-H33-I33)*J33</f>
        <v>42</v>
      </c>
      <c r="L33" s="34"/>
    </row>
    <row r="34" spans="1:12" ht="25.5" customHeight="1">
      <c r="A34" s="46">
        <v>7</v>
      </c>
      <c r="B34" s="52" t="s">
        <v>46</v>
      </c>
      <c r="C34" s="48">
        <v>6</v>
      </c>
      <c r="D34" s="48">
        <v>6</v>
      </c>
      <c r="E34" s="48">
        <v>5</v>
      </c>
      <c r="F34" s="48">
        <v>6</v>
      </c>
      <c r="G34" s="48">
        <v>6</v>
      </c>
      <c r="H34" s="49">
        <f>MIN(C34:G34)</f>
        <v>5</v>
      </c>
      <c r="I34" s="50">
        <f>MAX(C34:G34)</f>
        <v>6</v>
      </c>
      <c r="J34" s="53">
        <v>5</v>
      </c>
      <c r="K34" s="50">
        <f>(C34+D34+E34+F34+G34-H34-I34)*J34</f>
        <v>90</v>
      </c>
      <c r="L34" s="34"/>
    </row>
    <row r="35" spans="1:12" ht="25.5" customHeight="1">
      <c r="A35" s="46">
        <v>8</v>
      </c>
      <c r="B35" s="52" t="s">
        <v>47</v>
      </c>
      <c r="C35" s="48">
        <v>6</v>
      </c>
      <c r="D35" s="48">
        <v>7</v>
      </c>
      <c r="E35" s="48">
        <v>6</v>
      </c>
      <c r="F35" s="48">
        <v>6</v>
      </c>
      <c r="G35" s="48">
        <v>7</v>
      </c>
      <c r="H35" s="49">
        <f>MIN(C35:G35)</f>
        <v>6</v>
      </c>
      <c r="I35" s="50">
        <f>MAX(C35:G35)</f>
        <v>7</v>
      </c>
      <c r="J35" s="53">
        <v>4</v>
      </c>
      <c r="K35" s="50">
        <f>(C35+D35+E35+F35+G35-H35-I35)*J35</f>
        <v>76</v>
      </c>
      <c r="L35" s="34"/>
    </row>
    <row r="36" spans="1:12" ht="25.5" customHeight="1">
      <c r="A36" s="46">
        <v>9</v>
      </c>
      <c r="B36" s="52" t="s">
        <v>48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9">
        <f>MIN(C36:G36)</f>
        <v>0</v>
      </c>
      <c r="I36" s="50">
        <f>MAX(C36:G36)</f>
        <v>0</v>
      </c>
      <c r="J36" s="53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52" t="s">
        <v>49</v>
      </c>
      <c r="C37" s="48">
        <v>6</v>
      </c>
      <c r="D37" s="48">
        <v>6</v>
      </c>
      <c r="E37" s="48">
        <v>4</v>
      </c>
      <c r="F37" s="48">
        <v>6</v>
      </c>
      <c r="G37" s="48">
        <v>6</v>
      </c>
      <c r="H37" s="49">
        <f>MIN(C37:G37)</f>
        <v>4</v>
      </c>
      <c r="I37" s="50">
        <f>MAX(C37:G37)</f>
        <v>6</v>
      </c>
      <c r="J37" s="53">
        <v>4</v>
      </c>
      <c r="K37" s="50">
        <f>(C37+D37+E37+F37+G37-H37-I37)*J37</f>
        <v>72</v>
      </c>
      <c r="L37" s="34"/>
    </row>
    <row r="38" spans="1:12" ht="25.5" customHeight="1">
      <c r="A38" s="46">
        <v>11</v>
      </c>
      <c r="B38" s="52" t="s">
        <v>50</v>
      </c>
      <c r="C38" s="48">
        <v>6</v>
      </c>
      <c r="D38" s="48">
        <v>6</v>
      </c>
      <c r="E38" s="48">
        <v>5</v>
      </c>
      <c r="F38" s="48">
        <v>6</v>
      </c>
      <c r="G38" s="48">
        <v>6</v>
      </c>
      <c r="H38" s="49">
        <f>MIN(C38:G38)</f>
        <v>5</v>
      </c>
      <c r="I38" s="50">
        <f>MAX(C38:G38)</f>
        <v>6</v>
      </c>
      <c r="J38" s="53">
        <v>4</v>
      </c>
      <c r="K38" s="50">
        <f>(C38+D38+E38+F38+G38-H38-I38)*J38</f>
        <v>72</v>
      </c>
      <c r="L38" s="34"/>
    </row>
    <row r="39" spans="1:12" ht="25.5" customHeight="1">
      <c r="A39" s="46">
        <v>12</v>
      </c>
      <c r="B39" s="52" t="s">
        <v>51</v>
      </c>
      <c r="C39" s="48">
        <v>6</v>
      </c>
      <c r="D39" s="48">
        <v>7</v>
      </c>
      <c r="E39" s="48">
        <v>5</v>
      </c>
      <c r="F39" s="48">
        <v>7</v>
      </c>
      <c r="G39" s="48">
        <v>7</v>
      </c>
      <c r="H39" s="49">
        <f>MIN(C39:G39)</f>
        <v>5</v>
      </c>
      <c r="I39" s="50">
        <f>MAX(C39:G39)</f>
        <v>7</v>
      </c>
      <c r="J39" s="53">
        <v>3</v>
      </c>
      <c r="K39" s="50">
        <f>(C39+D39+E39+F39+G39-H39-I39)*J39</f>
        <v>60</v>
      </c>
      <c r="L39" s="34"/>
    </row>
    <row r="40" spans="1:12" ht="25.5" customHeight="1">
      <c r="A40" s="46">
        <v>13</v>
      </c>
      <c r="B40" s="52" t="s">
        <v>52</v>
      </c>
      <c r="C40" s="48">
        <v>5</v>
      </c>
      <c r="D40" s="48">
        <v>6</v>
      </c>
      <c r="E40" s="48">
        <v>4</v>
      </c>
      <c r="F40" s="48">
        <v>5</v>
      </c>
      <c r="G40" s="48">
        <v>4</v>
      </c>
      <c r="H40" s="49">
        <f>MIN(C40:G40)</f>
        <v>4</v>
      </c>
      <c r="I40" s="50">
        <f>MAX(C40:G40)</f>
        <v>6</v>
      </c>
      <c r="J40" s="53">
        <v>4</v>
      </c>
      <c r="K40" s="50">
        <f>(C40+D40+E40+F40+G40-H40-I40)*J40</f>
        <v>56</v>
      </c>
      <c r="L40" s="34"/>
    </row>
    <row r="41" spans="1:12" ht="25.5" customHeight="1">
      <c r="A41" s="46">
        <v>14</v>
      </c>
      <c r="B41" s="52" t="s">
        <v>53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9">
        <f>MIN(C41:G41)</f>
        <v>0</v>
      </c>
      <c r="I41" s="50">
        <f>MAX(C41:G41)</f>
        <v>0</v>
      </c>
      <c r="J41" s="53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52" t="s">
        <v>54</v>
      </c>
      <c r="C42" s="48">
        <v>7</v>
      </c>
      <c r="D42" s="48">
        <v>7</v>
      </c>
      <c r="E42" s="48">
        <v>6</v>
      </c>
      <c r="F42" s="48">
        <v>6</v>
      </c>
      <c r="G42" s="48">
        <v>7</v>
      </c>
      <c r="H42" s="49">
        <f>MIN(C42:G42)</f>
        <v>6</v>
      </c>
      <c r="I42" s="50">
        <f>MAX(C42:G42)</f>
        <v>7</v>
      </c>
      <c r="J42" s="53">
        <v>4</v>
      </c>
      <c r="K42" s="50">
        <f>(C42+D42+E42+F42+G42-H42-I42)*J42</f>
        <v>80</v>
      </c>
      <c r="L42" s="34"/>
    </row>
    <row r="43" spans="1:12" ht="25.5" customHeight="1">
      <c r="A43" s="46">
        <v>16</v>
      </c>
      <c r="B43" s="54" t="s">
        <v>55</v>
      </c>
      <c r="C43" s="48">
        <v>7</v>
      </c>
      <c r="D43" s="48">
        <v>6</v>
      </c>
      <c r="E43" s="48">
        <v>6</v>
      </c>
      <c r="F43" s="48">
        <v>6</v>
      </c>
      <c r="G43" s="48">
        <v>7</v>
      </c>
      <c r="H43" s="49">
        <f>MIN(C43:G43)</f>
        <v>6</v>
      </c>
      <c r="I43" s="50">
        <f>MAX(C43:G43)</f>
        <v>7</v>
      </c>
      <c r="J43" s="53">
        <v>1</v>
      </c>
      <c r="K43" s="50">
        <f>(C43+D43+E43+F43+G43-H43-I43)*J43</f>
        <v>19</v>
      </c>
      <c r="L43" s="34"/>
    </row>
    <row r="44" spans="1:12" ht="25.5" customHeight="1">
      <c r="A44" s="46">
        <v>17</v>
      </c>
      <c r="B44" s="55" t="s">
        <v>56</v>
      </c>
      <c r="C44" s="48">
        <v>6</v>
      </c>
      <c r="D44" s="48">
        <v>6</v>
      </c>
      <c r="E44" s="48">
        <v>5</v>
      </c>
      <c r="F44" s="48">
        <v>6</v>
      </c>
      <c r="G44" s="48">
        <v>6</v>
      </c>
      <c r="H44" s="49">
        <f>MIN(C44:G44)</f>
        <v>5</v>
      </c>
      <c r="I44" s="50">
        <f>MAX(C44:G44)</f>
        <v>6</v>
      </c>
      <c r="J44" s="56">
        <v>4</v>
      </c>
      <c r="K44" s="50">
        <f>(C44+D44+E44+F44+G44-H44-I44)*J44</f>
        <v>72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988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33</v>
      </c>
      <c r="L48" s="34"/>
    </row>
    <row r="49" spans="1:12" ht="25.5">
      <c r="A49" s="35">
        <f>A3</f>
        <v>19</v>
      </c>
      <c r="B49" s="36" t="str">
        <f>B3</f>
        <v>Курило Николай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47" t="s">
        <v>40</v>
      </c>
      <c r="C51" s="48">
        <v>6</v>
      </c>
      <c r="D51" s="48">
        <v>7</v>
      </c>
      <c r="E51" s="48">
        <v>6</v>
      </c>
      <c r="F51" s="48">
        <v>7</v>
      </c>
      <c r="G51" s="48">
        <v>7</v>
      </c>
      <c r="H51" s="49">
        <f>MIN(C51:G51)</f>
        <v>6</v>
      </c>
      <c r="I51" s="50">
        <f>MAX(C51:G51)</f>
        <v>7</v>
      </c>
      <c r="J51" s="51">
        <v>3</v>
      </c>
      <c r="K51" s="50">
        <f>(C51+D51+E51+F51+G51-H51-I51)*J51</f>
        <v>60</v>
      </c>
      <c r="L51" s="34"/>
    </row>
    <row r="52" spans="1:12" ht="25.5" customHeight="1">
      <c r="A52" s="46">
        <v>2</v>
      </c>
      <c r="B52" s="52" t="s">
        <v>41</v>
      </c>
      <c r="C52" s="48">
        <v>6</v>
      </c>
      <c r="D52" s="48">
        <v>7</v>
      </c>
      <c r="E52" s="48">
        <v>6</v>
      </c>
      <c r="F52" s="48">
        <v>6</v>
      </c>
      <c r="G52" s="48">
        <v>7</v>
      </c>
      <c r="H52" s="49">
        <f>MIN(C52:G52)</f>
        <v>6</v>
      </c>
      <c r="I52" s="50">
        <f>MAX(C52:G52)</f>
        <v>7</v>
      </c>
      <c r="J52" s="53">
        <v>3</v>
      </c>
      <c r="K52" s="50">
        <f>(C52+D52+E52+F52+G52-H52-I52)*J52</f>
        <v>57</v>
      </c>
      <c r="L52" s="34"/>
    </row>
    <row r="53" spans="1:12" ht="25.5" customHeight="1">
      <c r="A53" s="46">
        <v>3</v>
      </c>
      <c r="B53" s="52" t="s">
        <v>42</v>
      </c>
      <c r="C53" s="48">
        <v>7</v>
      </c>
      <c r="D53" s="48">
        <v>7</v>
      </c>
      <c r="E53" s="48">
        <v>5</v>
      </c>
      <c r="F53" s="48">
        <v>6</v>
      </c>
      <c r="G53" s="48">
        <v>6</v>
      </c>
      <c r="H53" s="49">
        <f>MIN(C53:G53)</f>
        <v>5</v>
      </c>
      <c r="I53" s="50">
        <f>MAX(C53:G53)</f>
        <v>7</v>
      </c>
      <c r="J53" s="53">
        <v>5</v>
      </c>
      <c r="K53" s="50">
        <f>(C53+D53+E53+F53+G53-H53-I53)*J53</f>
        <v>95</v>
      </c>
      <c r="L53" s="34"/>
    </row>
    <row r="54" spans="1:12" ht="25.5" customHeight="1">
      <c r="A54" s="46">
        <v>4</v>
      </c>
      <c r="B54" s="52" t="s">
        <v>43</v>
      </c>
      <c r="C54" s="48">
        <v>7</v>
      </c>
      <c r="D54" s="48">
        <v>8</v>
      </c>
      <c r="E54" s="48">
        <v>6</v>
      </c>
      <c r="F54" s="48">
        <v>7</v>
      </c>
      <c r="G54" s="48">
        <v>7</v>
      </c>
      <c r="H54" s="49">
        <f>MIN(C54:G54)</f>
        <v>6</v>
      </c>
      <c r="I54" s="50">
        <f>MAX(C54:G54)</f>
        <v>8</v>
      </c>
      <c r="J54" s="53">
        <v>2</v>
      </c>
      <c r="K54" s="50">
        <f>(C54+D54+E54+F54+G54-H54-I54)*J54</f>
        <v>42</v>
      </c>
      <c r="L54" s="34"/>
    </row>
    <row r="55" spans="1:12" ht="25.5" customHeight="1">
      <c r="A55" s="46">
        <v>5</v>
      </c>
      <c r="B55" s="52" t="s">
        <v>44</v>
      </c>
      <c r="C55" s="48">
        <v>6</v>
      </c>
      <c r="D55" s="48">
        <v>6</v>
      </c>
      <c r="E55" s="48">
        <v>6</v>
      </c>
      <c r="F55" s="48">
        <v>6</v>
      </c>
      <c r="G55" s="48">
        <v>6</v>
      </c>
      <c r="H55" s="49">
        <f>MIN(C55:G55)</f>
        <v>6</v>
      </c>
      <c r="I55" s="50">
        <f>MAX(C55:G55)</f>
        <v>6</v>
      </c>
      <c r="J55" s="53">
        <v>5</v>
      </c>
      <c r="K55" s="50">
        <f>(C55+D55+E55+F55+G55-H55-I55)*J55</f>
        <v>90</v>
      </c>
      <c r="L55" s="34"/>
    </row>
    <row r="56" spans="1:12" ht="25.5" customHeight="1">
      <c r="A56" s="46">
        <v>6</v>
      </c>
      <c r="B56" s="52" t="s">
        <v>45</v>
      </c>
      <c r="C56" s="48">
        <v>7</v>
      </c>
      <c r="D56" s="48">
        <v>7</v>
      </c>
      <c r="E56" s="48">
        <v>6</v>
      </c>
      <c r="F56" s="48">
        <v>6</v>
      </c>
      <c r="G56" s="48">
        <v>7</v>
      </c>
      <c r="H56" s="49">
        <f>MIN(C56:G56)</f>
        <v>6</v>
      </c>
      <c r="I56" s="50">
        <f>MAX(C56:G56)</f>
        <v>7</v>
      </c>
      <c r="J56" s="53">
        <v>2</v>
      </c>
      <c r="K56" s="50">
        <f>(C56+D56+E56+F56+G56-H56-I56)*J56</f>
        <v>40</v>
      </c>
      <c r="L56" s="34"/>
    </row>
    <row r="57" spans="1:12" ht="25.5" customHeight="1">
      <c r="A57" s="46">
        <v>7</v>
      </c>
      <c r="B57" s="52" t="s">
        <v>46</v>
      </c>
      <c r="C57" s="48">
        <v>7</v>
      </c>
      <c r="D57" s="48">
        <v>6</v>
      </c>
      <c r="E57" s="48">
        <v>5</v>
      </c>
      <c r="F57" s="48">
        <v>6</v>
      </c>
      <c r="G57" s="48">
        <v>7</v>
      </c>
      <c r="H57" s="49">
        <f>MIN(C57:G57)</f>
        <v>5</v>
      </c>
      <c r="I57" s="50">
        <f>MAX(C57:G57)</f>
        <v>7</v>
      </c>
      <c r="J57" s="53">
        <v>5</v>
      </c>
      <c r="K57" s="50">
        <f>(C57+D57+E57+F57+G57-H57-I57)*J57</f>
        <v>95</v>
      </c>
      <c r="L57" s="34"/>
    </row>
    <row r="58" spans="1:12" ht="25.5" customHeight="1">
      <c r="A58" s="46">
        <v>8</v>
      </c>
      <c r="B58" s="52" t="s">
        <v>47</v>
      </c>
      <c r="C58" s="48">
        <v>6</v>
      </c>
      <c r="D58" s="48">
        <v>6</v>
      </c>
      <c r="E58" s="48">
        <v>6</v>
      </c>
      <c r="F58" s="48">
        <v>7</v>
      </c>
      <c r="G58" s="48">
        <v>7</v>
      </c>
      <c r="H58" s="49">
        <f>MIN(C58:G58)</f>
        <v>6</v>
      </c>
      <c r="I58" s="50">
        <f>MAX(C58:G58)</f>
        <v>7</v>
      </c>
      <c r="J58" s="53">
        <v>4</v>
      </c>
      <c r="K58" s="50">
        <f>(C58+D58+E58+F58+G58-H58-I58)*J58</f>
        <v>76</v>
      </c>
      <c r="L58" s="34"/>
    </row>
    <row r="59" spans="1:12" ht="25.5" customHeight="1">
      <c r="A59" s="46">
        <v>9</v>
      </c>
      <c r="B59" s="52" t="s">
        <v>48</v>
      </c>
      <c r="C59" s="48">
        <v>6</v>
      </c>
      <c r="D59" s="48">
        <v>6</v>
      </c>
      <c r="E59" s="48">
        <v>6</v>
      </c>
      <c r="F59" s="48">
        <v>6</v>
      </c>
      <c r="G59" s="48">
        <v>6</v>
      </c>
      <c r="H59" s="49">
        <f>MIN(C59:G59)</f>
        <v>6</v>
      </c>
      <c r="I59" s="50">
        <f>MAX(C59:G59)</f>
        <v>6</v>
      </c>
      <c r="J59" s="53">
        <v>4</v>
      </c>
      <c r="K59" s="50">
        <f>(C59+D59+E59+F59+G59-H59-I59)*J59</f>
        <v>72</v>
      </c>
      <c r="L59" s="34"/>
    </row>
    <row r="60" spans="1:12" ht="25.5" customHeight="1">
      <c r="A60" s="46">
        <v>10</v>
      </c>
      <c r="B60" s="52" t="s">
        <v>49</v>
      </c>
      <c r="C60" s="48">
        <v>5</v>
      </c>
      <c r="D60" s="48">
        <v>5</v>
      </c>
      <c r="E60" s="48">
        <v>4</v>
      </c>
      <c r="F60" s="48">
        <v>4</v>
      </c>
      <c r="G60" s="48">
        <v>5</v>
      </c>
      <c r="H60" s="49">
        <f>MIN(C60:G60)</f>
        <v>4</v>
      </c>
      <c r="I60" s="50">
        <f>MAX(C60:G60)</f>
        <v>5</v>
      </c>
      <c r="J60" s="53">
        <v>4</v>
      </c>
      <c r="K60" s="50">
        <f>(C60+D60+E60+F60+G60-H60-I60)*J60</f>
        <v>56</v>
      </c>
      <c r="L60" s="34"/>
    </row>
    <row r="61" spans="1:12" ht="25.5" customHeight="1">
      <c r="A61" s="46">
        <v>11</v>
      </c>
      <c r="B61" s="52" t="s">
        <v>50</v>
      </c>
      <c r="C61" s="48">
        <v>7</v>
      </c>
      <c r="D61" s="48">
        <v>7</v>
      </c>
      <c r="E61" s="48">
        <v>5</v>
      </c>
      <c r="F61" s="48">
        <v>6</v>
      </c>
      <c r="G61" s="48">
        <v>6</v>
      </c>
      <c r="H61" s="49">
        <f>MIN(C61:G61)</f>
        <v>5</v>
      </c>
      <c r="I61" s="50">
        <f>MAX(C61:G61)</f>
        <v>7</v>
      </c>
      <c r="J61" s="53">
        <v>4</v>
      </c>
      <c r="K61" s="50">
        <f>(C61+D61+E61+F61+G61-H61-I61)*J61</f>
        <v>76</v>
      </c>
      <c r="L61" s="34"/>
    </row>
    <row r="62" spans="1:12" ht="25.5" customHeight="1">
      <c r="A62" s="46">
        <v>12</v>
      </c>
      <c r="B62" s="52" t="s">
        <v>51</v>
      </c>
      <c r="C62" s="48">
        <v>6</v>
      </c>
      <c r="D62" s="48">
        <v>6</v>
      </c>
      <c r="E62" s="48">
        <v>5</v>
      </c>
      <c r="F62" s="48">
        <v>7</v>
      </c>
      <c r="G62" s="48">
        <v>7</v>
      </c>
      <c r="H62" s="49">
        <f>MIN(C62:G62)</f>
        <v>5</v>
      </c>
      <c r="I62" s="50">
        <f>MAX(C62:G62)</f>
        <v>7</v>
      </c>
      <c r="J62" s="53">
        <v>3</v>
      </c>
      <c r="K62" s="50">
        <f>(C62+D62+E62+F62+G62-H62-I62)*J62</f>
        <v>57</v>
      </c>
      <c r="L62" s="34"/>
    </row>
    <row r="63" spans="1:12" ht="25.5" customHeight="1">
      <c r="A63" s="46">
        <v>13</v>
      </c>
      <c r="B63" s="52" t="s">
        <v>52</v>
      </c>
      <c r="C63" s="48">
        <v>5</v>
      </c>
      <c r="D63" s="48">
        <v>5</v>
      </c>
      <c r="E63" s="48">
        <v>5</v>
      </c>
      <c r="F63" s="48">
        <v>5</v>
      </c>
      <c r="G63" s="48">
        <v>6</v>
      </c>
      <c r="H63" s="49">
        <f>MIN(C63:G63)</f>
        <v>5</v>
      </c>
      <c r="I63" s="50">
        <f>MAX(C63:G63)</f>
        <v>6</v>
      </c>
      <c r="J63" s="53">
        <v>4</v>
      </c>
      <c r="K63" s="50">
        <f>(C63+D63+E63+F63+G63-H63-I63)*J63</f>
        <v>60</v>
      </c>
      <c r="L63" s="34"/>
    </row>
    <row r="64" spans="1:12" ht="25.5" customHeight="1">
      <c r="A64" s="46">
        <v>14</v>
      </c>
      <c r="B64" s="52" t="s">
        <v>53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f>MIN(C64:G64)</f>
        <v>0</v>
      </c>
      <c r="I64" s="50">
        <f>MAX(C64:G64)</f>
        <v>0</v>
      </c>
      <c r="J64" s="53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52" t="s">
        <v>54</v>
      </c>
      <c r="C65" s="48">
        <v>6</v>
      </c>
      <c r="D65" s="48">
        <v>6</v>
      </c>
      <c r="E65" s="48">
        <v>5</v>
      </c>
      <c r="F65" s="48">
        <v>6</v>
      </c>
      <c r="G65" s="48">
        <v>6</v>
      </c>
      <c r="H65" s="49">
        <f>MIN(C65:G65)</f>
        <v>5</v>
      </c>
      <c r="I65" s="50">
        <f>MAX(C65:G65)</f>
        <v>6</v>
      </c>
      <c r="J65" s="53">
        <v>4</v>
      </c>
      <c r="K65" s="50">
        <f>(C65+D65+E65+F65+G65-H65-I65)*J65</f>
        <v>72</v>
      </c>
      <c r="L65" s="34"/>
    </row>
    <row r="66" spans="1:12" ht="25.5" customHeight="1">
      <c r="A66" s="46">
        <v>16</v>
      </c>
      <c r="B66" s="54" t="s">
        <v>55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9">
        <f>MIN(C66:G66)</f>
        <v>0</v>
      </c>
      <c r="I66" s="50">
        <f>MAX(C66:G66)</f>
        <v>0</v>
      </c>
      <c r="J66" s="53">
        <v>1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55" t="s">
        <v>56</v>
      </c>
      <c r="C67" s="48">
        <v>6</v>
      </c>
      <c r="D67" s="48">
        <v>7</v>
      </c>
      <c r="E67" s="48">
        <v>4</v>
      </c>
      <c r="F67" s="48">
        <v>5</v>
      </c>
      <c r="G67" s="48">
        <v>5</v>
      </c>
      <c r="H67" s="49">
        <f>MIN(C67:G67)</f>
        <v>4</v>
      </c>
      <c r="I67" s="50">
        <f>MAX(C67:G67)</f>
        <v>7</v>
      </c>
      <c r="J67" s="56">
        <v>4</v>
      </c>
      <c r="K67" s="50">
        <f>(C67+D67+E67+F67+G67-H67-I67)*J67</f>
        <v>64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1012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33</v>
      </c>
      <c r="L71" s="34"/>
    </row>
    <row r="72" spans="1:12" ht="25.5">
      <c r="A72" s="35">
        <f>A26</f>
        <v>19</v>
      </c>
      <c r="B72" s="36" t="str">
        <f>B26</f>
        <v>Курило Николай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47" t="s">
        <v>40</v>
      </c>
      <c r="C74" s="48">
        <v>7</v>
      </c>
      <c r="D74" s="48">
        <v>7</v>
      </c>
      <c r="E74" s="48">
        <v>7</v>
      </c>
      <c r="F74" s="48">
        <v>7</v>
      </c>
      <c r="G74" s="48">
        <v>7</v>
      </c>
      <c r="H74" s="49">
        <f>MIN(C74:G74)</f>
        <v>7</v>
      </c>
      <c r="I74" s="50">
        <f>MAX(C74:G74)</f>
        <v>7</v>
      </c>
      <c r="J74" s="51">
        <v>3</v>
      </c>
      <c r="K74" s="50">
        <f>(C74+D74+E74+F74+G74-H74-I74)*J74</f>
        <v>63</v>
      </c>
      <c r="L74" s="34"/>
    </row>
    <row r="75" spans="1:12" ht="25.5" customHeight="1">
      <c r="A75" s="46">
        <v>2</v>
      </c>
      <c r="B75" s="52" t="s">
        <v>41</v>
      </c>
      <c r="C75" s="48">
        <v>7</v>
      </c>
      <c r="D75" s="48">
        <v>6</v>
      </c>
      <c r="E75" s="48">
        <v>7</v>
      </c>
      <c r="F75" s="48">
        <v>7</v>
      </c>
      <c r="G75" s="48">
        <v>7</v>
      </c>
      <c r="H75" s="49">
        <f>MIN(C75:G75)</f>
        <v>6</v>
      </c>
      <c r="I75" s="50">
        <f>MAX(C75:G75)</f>
        <v>7</v>
      </c>
      <c r="J75" s="53">
        <v>3</v>
      </c>
      <c r="K75" s="50">
        <f>(C75+D75+E75+F75+G75-H75-I75)*J75</f>
        <v>63</v>
      </c>
      <c r="L75" s="34"/>
    </row>
    <row r="76" spans="1:12" ht="25.5" customHeight="1">
      <c r="A76" s="46">
        <v>3</v>
      </c>
      <c r="B76" s="52" t="s">
        <v>42</v>
      </c>
      <c r="C76" s="48">
        <v>7</v>
      </c>
      <c r="D76" s="48">
        <v>7</v>
      </c>
      <c r="E76" s="48">
        <v>6</v>
      </c>
      <c r="F76" s="48">
        <v>7</v>
      </c>
      <c r="G76" s="48">
        <v>6</v>
      </c>
      <c r="H76" s="49">
        <f>MIN(C76:G76)</f>
        <v>6</v>
      </c>
      <c r="I76" s="50">
        <f>MAX(C76:G76)</f>
        <v>7</v>
      </c>
      <c r="J76" s="53">
        <v>5</v>
      </c>
      <c r="K76" s="50">
        <f>(C76+D76+E76+F76+G76-H76-I76)*J76</f>
        <v>100</v>
      </c>
      <c r="L76" s="34"/>
    </row>
    <row r="77" spans="1:12" ht="25.5" customHeight="1">
      <c r="A77" s="46">
        <v>4</v>
      </c>
      <c r="B77" s="52" t="s">
        <v>43</v>
      </c>
      <c r="C77" s="48">
        <v>8</v>
      </c>
      <c r="D77" s="48">
        <v>8</v>
      </c>
      <c r="E77" s="48">
        <v>7</v>
      </c>
      <c r="F77" s="48">
        <v>7</v>
      </c>
      <c r="G77" s="48">
        <v>8</v>
      </c>
      <c r="H77" s="49">
        <f>MIN(C77:G77)</f>
        <v>7</v>
      </c>
      <c r="I77" s="50">
        <f>MAX(C77:G77)</f>
        <v>8</v>
      </c>
      <c r="J77" s="53">
        <v>2</v>
      </c>
      <c r="K77" s="50">
        <f>(C77+D77+E77+F77+G77-H77-I77)*J77</f>
        <v>46</v>
      </c>
      <c r="L77" s="34"/>
    </row>
    <row r="78" spans="1:12" ht="25.5" customHeight="1">
      <c r="A78" s="46">
        <v>5</v>
      </c>
      <c r="B78" s="52" t="s">
        <v>44</v>
      </c>
      <c r="C78" s="48">
        <v>6</v>
      </c>
      <c r="D78" s="48">
        <v>6</v>
      </c>
      <c r="E78" s="48">
        <v>6</v>
      </c>
      <c r="F78" s="48">
        <v>6</v>
      </c>
      <c r="G78" s="48">
        <v>5</v>
      </c>
      <c r="H78" s="49">
        <f>MIN(C78:G78)</f>
        <v>5</v>
      </c>
      <c r="I78" s="50">
        <f>MAX(C78:G78)</f>
        <v>6</v>
      </c>
      <c r="J78" s="53">
        <v>5</v>
      </c>
      <c r="K78" s="50">
        <f>(C78+D78+E78+F78+G78-H78-I78)*J78</f>
        <v>90</v>
      </c>
      <c r="L78" s="34"/>
    </row>
    <row r="79" spans="1:12" ht="25.5" customHeight="1">
      <c r="A79" s="46">
        <v>6</v>
      </c>
      <c r="B79" s="52" t="s">
        <v>45</v>
      </c>
      <c r="C79" s="48">
        <v>6</v>
      </c>
      <c r="D79" s="48">
        <v>7</v>
      </c>
      <c r="E79" s="48">
        <v>7</v>
      </c>
      <c r="F79" s="48">
        <v>7</v>
      </c>
      <c r="G79" s="48">
        <v>7</v>
      </c>
      <c r="H79" s="49">
        <f>MIN(C79:G79)</f>
        <v>6</v>
      </c>
      <c r="I79" s="50">
        <f>MAX(C79:G79)</f>
        <v>7</v>
      </c>
      <c r="J79" s="53">
        <v>2</v>
      </c>
      <c r="K79" s="50">
        <f>(C79+D79+E79+F79+G79-H79-I79)*J79</f>
        <v>42</v>
      </c>
      <c r="L79" s="34"/>
    </row>
    <row r="80" spans="1:12" ht="25.5" customHeight="1">
      <c r="A80" s="46">
        <v>7</v>
      </c>
      <c r="B80" s="52" t="s">
        <v>46</v>
      </c>
      <c r="C80" s="48">
        <v>5</v>
      </c>
      <c r="D80" s="48">
        <v>6</v>
      </c>
      <c r="E80" s="48">
        <v>6</v>
      </c>
      <c r="F80" s="48">
        <v>5</v>
      </c>
      <c r="G80" s="48">
        <v>5</v>
      </c>
      <c r="H80" s="49">
        <f>MIN(C80:G80)</f>
        <v>5</v>
      </c>
      <c r="I80" s="50">
        <f>MAX(C80:G80)</f>
        <v>6</v>
      </c>
      <c r="J80" s="53">
        <v>5</v>
      </c>
      <c r="K80" s="50">
        <f>(C80+D80+E80+F80+G80-H80-I80)*J80</f>
        <v>80</v>
      </c>
      <c r="L80" s="34"/>
    </row>
    <row r="81" spans="1:12" ht="25.5" customHeight="1">
      <c r="A81" s="46">
        <v>8</v>
      </c>
      <c r="B81" s="52" t="s">
        <v>47</v>
      </c>
      <c r="C81" s="48">
        <v>6</v>
      </c>
      <c r="D81" s="48">
        <v>7</v>
      </c>
      <c r="E81" s="48">
        <v>7</v>
      </c>
      <c r="F81" s="48">
        <v>6</v>
      </c>
      <c r="G81" s="48">
        <v>7</v>
      </c>
      <c r="H81" s="49">
        <f>MIN(C81:G81)</f>
        <v>6</v>
      </c>
      <c r="I81" s="50">
        <f>MAX(C81:G81)</f>
        <v>7</v>
      </c>
      <c r="J81" s="53">
        <v>4</v>
      </c>
      <c r="K81" s="50">
        <f>(C81+D81+E81+F81+G81-H81-I81)*J81</f>
        <v>80</v>
      </c>
      <c r="L81" s="34"/>
    </row>
    <row r="82" spans="1:12" ht="25.5" customHeight="1">
      <c r="A82" s="46">
        <v>9</v>
      </c>
      <c r="B82" s="52" t="s">
        <v>48</v>
      </c>
      <c r="C82" s="48">
        <v>5</v>
      </c>
      <c r="D82" s="48">
        <v>6</v>
      </c>
      <c r="E82" s="48">
        <v>6</v>
      </c>
      <c r="F82" s="48">
        <v>6</v>
      </c>
      <c r="G82" s="48">
        <v>6</v>
      </c>
      <c r="H82" s="49">
        <f>MIN(C82:G82)</f>
        <v>5</v>
      </c>
      <c r="I82" s="50">
        <f>MAX(C82:G82)</f>
        <v>6</v>
      </c>
      <c r="J82" s="53">
        <v>4</v>
      </c>
      <c r="K82" s="50">
        <f>(C82+D82+E82+F82+G82-H82-I82)*J82</f>
        <v>72</v>
      </c>
      <c r="L82" s="34"/>
    </row>
    <row r="83" spans="1:12" ht="25.5" customHeight="1">
      <c r="A83" s="46">
        <v>10</v>
      </c>
      <c r="B83" s="52" t="s">
        <v>49</v>
      </c>
      <c r="C83" s="48">
        <v>7</v>
      </c>
      <c r="D83" s="48">
        <v>6</v>
      </c>
      <c r="E83" s="48">
        <v>6</v>
      </c>
      <c r="F83" s="48">
        <v>6</v>
      </c>
      <c r="G83" s="48">
        <v>7</v>
      </c>
      <c r="H83" s="49">
        <f>MIN(C83:G83)</f>
        <v>6</v>
      </c>
      <c r="I83" s="50">
        <f>MAX(C83:G83)</f>
        <v>7</v>
      </c>
      <c r="J83" s="53">
        <v>4</v>
      </c>
      <c r="K83" s="50">
        <f>(C83+D83+E83+F83+G83-H83-I83)*J83</f>
        <v>76</v>
      </c>
      <c r="L83" s="34"/>
    </row>
    <row r="84" spans="1:12" ht="25.5" customHeight="1">
      <c r="A84" s="46">
        <v>11</v>
      </c>
      <c r="B84" s="52" t="s">
        <v>50</v>
      </c>
      <c r="C84" s="48">
        <v>6</v>
      </c>
      <c r="D84" s="48">
        <v>7</v>
      </c>
      <c r="E84" s="48">
        <v>6</v>
      </c>
      <c r="F84" s="48">
        <v>6</v>
      </c>
      <c r="G84" s="48">
        <v>7</v>
      </c>
      <c r="H84" s="49">
        <f>MIN(C84:G84)</f>
        <v>6</v>
      </c>
      <c r="I84" s="50">
        <f>MAX(C84:G84)</f>
        <v>7</v>
      </c>
      <c r="J84" s="53">
        <v>4</v>
      </c>
      <c r="K84" s="50">
        <f>(C84+D84+E84+F84+G84-H84-I84)*J84</f>
        <v>76</v>
      </c>
      <c r="L84" s="34"/>
    </row>
    <row r="85" spans="1:12" ht="25.5" customHeight="1">
      <c r="A85" s="46">
        <v>12</v>
      </c>
      <c r="B85" s="52" t="s">
        <v>51</v>
      </c>
      <c r="C85" s="48">
        <v>5</v>
      </c>
      <c r="D85" s="48">
        <v>5</v>
      </c>
      <c r="E85" s="48">
        <v>5</v>
      </c>
      <c r="F85" s="48">
        <v>5</v>
      </c>
      <c r="G85" s="48">
        <v>5</v>
      </c>
      <c r="H85" s="49">
        <f>MIN(C85:G85)</f>
        <v>5</v>
      </c>
      <c r="I85" s="50">
        <f>MAX(C85:G85)</f>
        <v>5</v>
      </c>
      <c r="J85" s="53">
        <v>3</v>
      </c>
      <c r="K85" s="50">
        <f>(C85+D85+E85+F85+G85-H85-I85)*J85</f>
        <v>45</v>
      </c>
      <c r="L85" s="34"/>
    </row>
    <row r="86" spans="1:12" ht="25.5" customHeight="1">
      <c r="A86" s="46">
        <v>13</v>
      </c>
      <c r="B86" s="52" t="s">
        <v>52</v>
      </c>
      <c r="C86" s="48">
        <v>5</v>
      </c>
      <c r="D86" s="48">
        <v>5</v>
      </c>
      <c r="E86" s="48">
        <v>5</v>
      </c>
      <c r="F86" s="48">
        <v>6</v>
      </c>
      <c r="G86" s="48">
        <v>4</v>
      </c>
      <c r="H86" s="49">
        <f>MIN(C86:G86)</f>
        <v>4</v>
      </c>
      <c r="I86" s="50">
        <f>MAX(C86:G86)</f>
        <v>6</v>
      </c>
      <c r="J86" s="53">
        <v>4</v>
      </c>
      <c r="K86" s="50">
        <f>(C86+D86+E86+F86+G86-H86-I86)*J86</f>
        <v>60</v>
      </c>
      <c r="L86" s="34"/>
    </row>
    <row r="87" spans="1:12" ht="25.5" customHeight="1">
      <c r="A87" s="46">
        <v>14</v>
      </c>
      <c r="B87" s="52" t="s">
        <v>53</v>
      </c>
      <c r="C87" s="48">
        <v>3</v>
      </c>
      <c r="D87" s="48">
        <v>5</v>
      </c>
      <c r="E87" s="48">
        <v>3</v>
      </c>
      <c r="F87" s="48">
        <v>3</v>
      </c>
      <c r="G87" s="48">
        <v>4</v>
      </c>
      <c r="H87" s="49">
        <f>MIN(C87:G87)</f>
        <v>3</v>
      </c>
      <c r="I87" s="50">
        <f>MAX(C87:G87)</f>
        <v>5</v>
      </c>
      <c r="J87" s="53">
        <v>3</v>
      </c>
      <c r="K87" s="50">
        <f>(C87+D87+E87+F87+G87-H87-I87)*J87</f>
        <v>30</v>
      </c>
      <c r="L87" s="34"/>
    </row>
    <row r="88" spans="1:12" ht="25.5" customHeight="1">
      <c r="A88" s="46">
        <v>15</v>
      </c>
      <c r="B88" s="52" t="s">
        <v>54</v>
      </c>
      <c r="C88" s="48">
        <v>6</v>
      </c>
      <c r="D88" s="48">
        <v>6</v>
      </c>
      <c r="E88" s="48">
        <v>7</v>
      </c>
      <c r="F88" s="48">
        <v>7</v>
      </c>
      <c r="G88" s="48">
        <v>7</v>
      </c>
      <c r="H88" s="49">
        <f>MIN(C88:G88)</f>
        <v>6</v>
      </c>
      <c r="I88" s="50">
        <f>MAX(C88:G88)</f>
        <v>7</v>
      </c>
      <c r="J88" s="53">
        <v>4</v>
      </c>
      <c r="K88" s="50">
        <f>(C88+D88+E88+F88+G88-H88-I88)*J88</f>
        <v>80</v>
      </c>
      <c r="L88" s="34"/>
    </row>
    <row r="89" spans="1:12" ht="25.5" customHeight="1">
      <c r="A89" s="46">
        <v>16</v>
      </c>
      <c r="B89" s="54" t="s">
        <v>55</v>
      </c>
      <c r="C89" s="48">
        <v>7</v>
      </c>
      <c r="D89" s="48">
        <v>8</v>
      </c>
      <c r="E89" s="48">
        <v>7</v>
      </c>
      <c r="F89" s="48">
        <v>7</v>
      </c>
      <c r="G89" s="48">
        <v>7</v>
      </c>
      <c r="H89" s="49">
        <f>MIN(C89:G89)</f>
        <v>7</v>
      </c>
      <c r="I89" s="50">
        <f>MAX(C89:G89)</f>
        <v>8</v>
      </c>
      <c r="J89" s="53">
        <v>1</v>
      </c>
      <c r="K89" s="50">
        <f>(C89+D89+E89+F89+G89-H89-I89)*J89</f>
        <v>21</v>
      </c>
      <c r="L89" s="34"/>
    </row>
    <row r="90" spans="1:12" ht="25.5" customHeight="1">
      <c r="A90" s="46">
        <v>17</v>
      </c>
      <c r="B90" s="55" t="s">
        <v>56</v>
      </c>
      <c r="C90" s="48">
        <v>3</v>
      </c>
      <c r="D90" s="48">
        <v>4</v>
      </c>
      <c r="E90" s="48">
        <v>4</v>
      </c>
      <c r="F90" s="48">
        <v>3</v>
      </c>
      <c r="G90" s="48">
        <v>3</v>
      </c>
      <c r="H90" s="49">
        <f>MIN(C90:G90)</f>
        <v>3</v>
      </c>
      <c r="I90" s="50">
        <f>MAX(C90:G90)</f>
        <v>4</v>
      </c>
      <c r="J90" s="56">
        <v>4</v>
      </c>
      <c r="K90" s="50">
        <f>(C90+D90+E90+F90+G90-H90-I90)*J90</f>
        <v>40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1064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3215277777777778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6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33</v>
      </c>
      <c r="L2" s="34"/>
    </row>
    <row r="3" spans="1:12" s="30" customFormat="1" ht="25.5">
      <c r="A3" s="35">
        <f>'Итоговая таблица'!A9</f>
        <v>20</v>
      </c>
      <c r="B3" s="36" t="str">
        <f>'Итоговая таблица'!B9</f>
        <v>Гончар Виталий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47" t="s">
        <v>40</v>
      </c>
      <c r="C5" s="48">
        <v>8</v>
      </c>
      <c r="D5" s="48">
        <v>7</v>
      </c>
      <c r="E5" s="48">
        <v>7</v>
      </c>
      <c r="F5" s="48">
        <v>7</v>
      </c>
      <c r="G5" s="48">
        <v>7</v>
      </c>
      <c r="H5" s="49">
        <f>MIN(C5:G5)</f>
        <v>7</v>
      </c>
      <c r="I5" s="50">
        <f>MAX(C5:G5)</f>
        <v>8</v>
      </c>
      <c r="J5" s="51">
        <v>3</v>
      </c>
      <c r="K5" s="50">
        <f>(C5+D5+E5+F5+G5-H5-I5)*J5</f>
        <v>63</v>
      </c>
      <c r="L5" s="34"/>
    </row>
    <row r="6" spans="1:12" ht="25.5" customHeight="1">
      <c r="A6" s="46">
        <v>2</v>
      </c>
      <c r="B6" s="52" t="s">
        <v>41</v>
      </c>
      <c r="C6" s="48">
        <v>7</v>
      </c>
      <c r="D6" s="48">
        <v>7</v>
      </c>
      <c r="E6" s="48">
        <v>7</v>
      </c>
      <c r="F6" s="48">
        <v>7</v>
      </c>
      <c r="G6" s="48">
        <v>7</v>
      </c>
      <c r="H6" s="49">
        <f>MIN(C6:G6)</f>
        <v>7</v>
      </c>
      <c r="I6" s="50">
        <f>MAX(C6:G6)</f>
        <v>7</v>
      </c>
      <c r="J6" s="53">
        <v>3</v>
      </c>
      <c r="K6" s="50">
        <f>(C6+D6+E6+F6+G6-H6-I6)*J6</f>
        <v>63</v>
      </c>
      <c r="L6" s="34"/>
    </row>
    <row r="7" spans="1:12" ht="25.5" customHeight="1">
      <c r="A7" s="46">
        <v>3</v>
      </c>
      <c r="B7" s="52" t="s">
        <v>42</v>
      </c>
      <c r="C7" s="48">
        <v>7</v>
      </c>
      <c r="D7" s="48">
        <v>6</v>
      </c>
      <c r="E7" s="48">
        <v>7</v>
      </c>
      <c r="F7" s="48">
        <v>7</v>
      </c>
      <c r="G7" s="48">
        <v>7</v>
      </c>
      <c r="H7" s="49">
        <f>MIN(C7:G7)</f>
        <v>6</v>
      </c>
      <c r="I7" s="50">
        <f>MAX(C7:G7)</f>
        <v>7</v>
      </c>
      <c r="J7" s="53">
        <v>5</v>
      </c>
      <c r="K7" s="50">
        <f>(C7+D7+E7+F7+G7-H7-I7)*J7</f>
        <v>105</v>
      </c>
      <c r="L7" s="34"/>
    </row>
    <row r="8" spans="1:12" ht="25.5" customHeight="1">
      <c r="A8" s="46">
        <v>4</v>
      </c>
      <c r="B8" s="52" t="s">
        <v>43</v>
      </c>
      <c r="C8" s="48">
        <v>7</v>
      </c>
      <c r="D8" s="48">
        <v>7</v>
      </c>
      <c r="E8" s="48">
        <v>7</v>
      </c>
      <c r="F8" s="48">
        <v>7</v>
      </c>
      <c r="G8" s="48">
        <v>7</v>
      </c>
      <c r="H8" s="49">
        <f>MIN(C8:G8)</f>
        <v>7</v>
      </c>
      <c r="I8" s="50">
        <f>MAX(C8:G8)</f>
        <v>7</v>
      </c>
      <c r="J8" s="53">
        <v>2</v>
      </c>
      <c r="K8" s="50">
        <f>(C8+D8+E8+F8+G8-H8-I8)*J8</f>
        <v>42</v>
      </c>
      <c r="L8" s="34"/>
    </row>
    <row r="9" spans="1:12" ht="25.5" customHeight="1">
      <c r="A9" s="46">
        <v>5</v>
      </c>
      <c r="B9" s="52" t="s">
        <v>44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9">
        <f>MIN(C9:G9)</f>
        <v>0</v>
      </c>
      <c r="I9" s="50">
        <f>MAX(C9:G9)</f>
        <v>0</v>
      </c>
      <c r="J9" s="53">
        <v>5</v>
      </c>
      <c r="K9" s="50">
        <f>(C9+D9+E9+F9+G9-H9-I9)*J9</f>
        <v>0</v>
      </c>
      <c r="L9" s="34"/>
    </row>
    <row r="10" spans="1:12" ht="25.5" customHeight="1">
      <c r="A10" s="46">
        <v>6</v>
      </c>
      <c r="B10" s="52" t="s">
        <v>45</v>
      </c>
      <c r="C10" s="48">
        <v>7</v>
      </c>
      <c r="D10" s="48">
        <v>8</v>
      </c>
      <c r="E10" s="48">
        <v>7</v>
      </c>
      <c r="F10" s="48">
        <v>7</v>
      </c>
      <c r="G10" s="48">
        <v>7</v>
      </c>
      <c r="H10" s="49">
        <f>MIN(C10:G10)</f>
        <v>7</v>
      </c>
      <c r="I10" s="50">
        <f>MAX(C10:G10)</f>
        <v>8</v>
      </c>
      <c r="J10" s="53">
        <v>2</v>
      </c>
      <c r="K10" s="50">
        <f>(C10+D10+E10+F10+G10-H10-I10)*J10</f>
        <v>42</v>
      </c>
      <c r="L10" s="34"/>
    </row>
    <row r="11" spans="1:12" ht="25.5" customHeight="1">
      <c r="A11" s="46">
        <v>7</v>
      </c>
      <c r="B11" s="52" t="s">
        <v>46</v>
      </c>
      <c r="C11" s="48">
        <v>6</v>
      </c>
      <c r="D11" s="48">
        <v>7</v>
      </c>
      <c r="E11" s="48">
        <v>5</v>
      </c>
      <c r="F11" s="48">
        <v>6</v>
      </c>
      <c r="G11" s="48">
        <v>6</v>
      </c>
      <c r="H11" s="49">
        <f>MIN(C11:G11)</f>
        <v>5</v>
      </c>
      <c r="I11" s="50">
        <f>MAX(C11:G11)</f>
        <v>7</v>
      </c>
      <c r="J11" s="53">
        <v>5</v>
      </c>
      <c r="K11" s="50">
        <f>(C11+D11+E11+F11+G11-H11-I11)*J11</f>
        <v>90</v>
      </c>
      <c r="L11" s="34"/>
    </row>
    <row r="12" spans="1:12" ht="25.5" customHeight="1">
      <c r="A12" s="46">
        <v>8</v>
      </c>
      <c r="B12" s="52" t="s">
        <v>47</v>
      </c>
      <c r="C12" s="48">
        <v>7</v>
      </c>
      <c r="D12" s="48">
        <v>8</v>
      </c>
      <c r="E12" s="48">
        <v>6</v>
      </c>
      <c r="F12" s="48">
        <v>7</v>
      </c>
      <c r="G12" s="48">
        <v>7</v>
      </c>
      <c r="H12" s="49">
        <f>MIN(C12:G12)</f>
        <v>6</v>
      </c>
      <c r="I12" s="50">
        <f>MAX(C12:G12)</f>
        <v>8</v>
      </c>
      <c r="J12" s="53">
        <v>4</v>
      </c>
      <c r="K12" s="50">
        <f>(C12+D12+E12+F12+G12-H12-I12)*J12</f>
        <v>84</v>
      </c>
      <c r="L12" s="34"/>
    </row>
    <row r="13" spans="1:12" ht="25.5" customHeight="1">
      <c r="A13" s="46">
        <v>9</v>
      </c>
      <c r="B13" s="52" t="s">
        <v>48</v>
      </c>
      <c r="C13" s="48">
        <v>5</v>
      </c>
      <c r="D13" s="48">
        <v>7</v>
      </c>
      <c r="E13" s="48">
        <v>6</v>
      </c>
      <c r="F13" s="48">
        <v>6</v>
      </c>
      <c r="G13" s="48">
        <v>6</v>
      </c>
      <c r="H13" s="49">
        <f>MIN(C13:G13)</f>
        <v>5</v>
      </c>
      <c r="I13" s="50">
        <f>MAX(C13:G13)</f>
        <v>7</v>
      </c>
      <c r="J13" s="53">
        <v>4</v>
      </c>
      <c r="K13" s="50">
        <f>(C13+D13+E13+F13+G13-H13-I13)*J13</f>
        <v>72</v>
      </c>
      <c r="L13" s="34"/>
    </row>
    <row r="14" spans="1:12" ht="25.5" customHeight="1">
      <c r="A14" s="46">
        <v>10</v>
      </c>
      <c r="B14" s="52" t="s">
        <v>49</v>
      </c>
      <c r="C14" s="48">
        <v>7</v>
      </c>
      <c r="D14" s="48">
        <v>7</v>
      </c>
      <c r="E14" s="48">
        <v>7</v>
      </c>
      <c r="F14" s="48">
        <v>8</v>
      </c>
      <c r="G14" s="48">
        <v>7</v>
      </c>
      <c r="H14" s="49">
        <f>MIN(C14:G14)</f>
        <v>7</v>
      </c>
      <c r="I14" s="50">
        <f>MAX(C14:G14)</f>
        <v>8</v>
      </c>
      <c r="J14" s="53">
        <v>4</v>
      </c>
      <c r="K14" s="50">
        <f>(C14+D14+E14+F14+G14-H14-I14)*J14</f>
        <v>84</v>
      </c>
      <c r="L14" s="34"/>
    </row>
    <row r="15" spans="1:12" ht="25.5" customHeight="1">
      <c r="A15" s="46">
        <v>11</v>
      </c>
      <c r="B15" s="52" t="s">
        <v>50</v>
      </c>
      <c r="C15" s="48">
        <v>7</v>
      </c>
      <c r="D15" s="48">
        <v>7</v>
      </c>
      <c r="E15" s="48">
        <v>6</v>
      </c>
      <c r="F15" s="48">
        <v>7</v>
      </c>
      <c r="G15" s="48">
        <v>7</v>
      </c>
      <c r="H15" s="49">
        <f>MIN(C15:G15)</f>
        <v>6</v>
      </c>
      <c r="I15" s="50">
        <f>MAX(C15:G15)</f>
        <v>7</v>
      </c>
      <c r="J15" s="53">
        <v>4</v>
      </c>
      <c r="K15" s="50">
        <f>(C15+D15+E15+F15+G15-H15-I15)*J15</f>
        <v>84</v>
      </c>
      <c r="L15" s="34"/>
    </row>
    <row r="16" spans="1:12" ht="25.5" customHeight="1">
      <c r="A16" s="46">
        <v>12</v>
      </c>
      <c r="B16" s="52" t="s">
        <v>51</v>
      </c>
      <c r="C16" s="48">
        <v>7</v>
      </c>
      <c r="D16" s="48">
        <v>6</v>
      </c>
      <c r="E16" s="48">
        <v>6</v>
      </c>
      <c r="F16" s="48">
        <v>7</v>
      </c>
      <c r="G16" s="48">
        <v>7</v>
      </c>
      <c r="H16" s="49">
        <f>MIN(C16:G16)</f>
        <v>6</v>
      </c>
      <c r="I16" s="50">
        <f>MAX(C16:G16)</f>
        <v>7</v>
      </c>
      <c r="J16" s="53">
        <v>3</v>
      </c>
      <c r="K16" s="50">
        <f>(C16+D16+E16+F16+G16-H16-I16)*J16</f>
        <v>60</v>
      </c>
      <c r="L16" s="34"/>
    </row>
    <row r="17" spans="1:12" ht="25.5" customHeight="1">
      <c r="A17" s="46">
        <v>13</v>
      </c>
      <c r="B17" s="52" t="s">
        <v>52</v>
      </c>
      <c r="C17" s="48">
        <v>6</v>
      </c>
      <c r="D17" s="48">
        <v>7</v>
      </c>
      <c r="E17" s="48">
        <v>7</v>
      </c>
      <c r="F17" s="48">
        <v>7</v>
      </c>
      <c r="G17" s="48">
        <v>7</v>
      </c>
      <c r="H17" s="49">
        <f>MIN(C17:G17)</f>
        <v>6</v>
      </c>
      <c r="I17" s="50">
        <f>MAX(C17:G17)</f>
        <v>7</v>
      </c>
      <c r="J17" s="53">
        <v>4</v>
      </c>
      <c r="K17" s="50">
        <f>(C17+D17+E17+F17+G17-H17-I17)*J17</f>
        <v>84</v>
      </c>
      <c r="L17" s="34"/>
    </row>
    <row r="18" spans="1:12" ht="25.5" customHeight="1">
      <c r="A18" s="46">
        <v>14</v>
      </c>
      <c r="B18" s="52" t="s">
        <v>53</v>
      </c>
      <c r="C18" s="48">
        <v>7</v>
      </c>
      <c r="D18" s="48">
        <v>8</v>
      </c>
      <c r="E18" s="48">
        <v>6</v>
      </c>
      <c r="F18" s="48">
        <v>7</v>
      </c>
      <c r="G18" s="48">
        <v>7</v>
      </c>
      <c r="H18" s="49">
        <f>MIN(C18:G18)</f>
        <v>6</v>
      </c>
      <c r="I18" s="50">
        <f>MAX(C18:G18)</f>
        <v>8</v>
      </c>
      <c r="J18" s="53">
        <v>3</v>
      </c>
      <c r="K18" s="50">
        <f>(C18+D18+E18+F18+G18-H18-I18)*J18</f>
        <v>63</v>
      </c>
      <c r="L18" s="34"/>
    </row>
    <row r="19" spans="1:12" ht="25.5" customHeight="1">
      <c r="A19" s="46">
        <v>15</v>
      </c>
      <c r="B19" s="52" t="s">
        <v>54</v>
      </c>
      <c r="C19" s="48">
        <v>7</v>
      </c>
      <c r="D19" s="48">
        <v>7</v>
      </c>
      <c r="E19" s="48">
        <v>7</v>
      </c>
      <c r="F19" s="48">
        <v>7</v>
      </c>
      <c r="G19" s="48">
        <v>7</v>
      </c>
      <c r="H19" s="49">
        <f>MIN(C19:G19)</f>
        <v>7</v>
      </c>
      <c r="I19" s="50">
        <f>MAX(C19:G19)</f>
        <v>7</v>
      </c>
      <c r="J19" s="53">
        <v>4</v>
      </c>
      <c r="K19" s="50">
        <f>(C19+D19+E19+F19+G19-H19-I19)*J19</f>
        <v>84</v>
      </c>
      <c r="L19" s="34"/>
    </row>
    <row r="20" spans="1:12" ht="25.5" customHeight="1">
      <c r="A20" s="46">
        <v>16</v>
      </c>
      <c r="B20" s="54" t="s">
        <v>55</v>
      </c>
      <c r="C20" s="48">
        <v>7</v>
      </c>
      <c r="D20" s="48">
        <v>5</v>
      </c>
      <c r="E20" s="48">
        <v>6</v>
      </c>
      <c r="F20" s="48">
        <v>7</v>
      </c>
      <c r="G20" s="48">
        <v>7</v>
      </c>
      <c r="H20" s="49">
        <f>MIN(C20:G20)</f>
        <v>5</v>
      </c>
      <c r="I20" s="50">
        <f>MAX(C20:G20)</f>
        <v>7</v>
      </c>
      <c r="J20" s="53">
        <v>1</v>
      </c>
      <c r="K20" s="50">
        <f>(C20+D20+E20+F20+G20-H20-I20)*J20</f>
        <v>20</v>
      </c>
      <c r="L20" s="34"/>
    </row>
    <row r="21" spans="1:12" ht="25.5" customHeight="1">
      <c r="A21" s="46">
        <v>17</v>
      </c>
      <c r="B21" s="55" t="s">
        <v>56</v>
      </c>
      <c r="C21" s="48">
        <v>5</v>
      </c>
      <c r="D21" s="48">
        <v>5</v>
      </c>
      <c r="E21" s="48">
        <v>5</v>
      </c>
      <c r="F21" s="48">
        <v>6</v>
      </c>
      <c r="G21" s="48">
        <v>5</v>
      </c>
      <c r="H21" s="49">
        <f>MIN(C21:G21)</f>
        <v>5</v>
      </c>
      <c r="I21" s="50">
        <f>MAX(C21:G21)</f>
        <v>6</v>
      </c>
      <c r="J21" s="56">
        <v>4</v>
      </c>
      <c r="K21" s="57">
        <f>(C21+D21+E21+F21+G21-H21-I21)*J21</f>
        <v>60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1100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33</v>
      </c>
      <c r="L25" s="34"/>
    </row>
    <row r="26" spans="1:12" ht="21" customHeight="1">
      <c r="A26" s="35">
        <f>A3</f>
        <v>20</v>
      </c>
      <c r="B26" s="36" t="str">
        <f>B3</f>
        <v>Гончар Виталий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47" t="s">
        <v>40</v>
      </c>
      <c r="C28" s="48">
        <v>6</v>
      </c>
      <c r="D28" s="48">
        <v>7</v>
      </c>
      <c r="E28" s="48">
        <v>7</v>
      </c>
      <c r="F28" s="48">
        <v>7</v>
      </c>
      <c r="G28" s="48">
        <v>7</v>
      </c>
      <c r="H28" s="49">
        <f>MIN(C28:G28)</f>
        <v>6</v>
      </c>
      <c r="I28" s="50">
        <f>MAX(C28:G28)</f>
        <v>7</v>
      </c>
      <c r="J28" s="51">
        <v>3</v>
      </c>
      <c r="K28" s="50">
        <f>(C28+D28+E28+F28+G28-H28-I28)*J28</f>
        <v>63</v>
      </c>
      <c r="L28" s="34"/>
    </row>
    <row r="29" spans="1:12" ht="25.5" customHeight="1">
      <c r="A29" s="46">
        <v>2</v>
      </c>
      <c r="B29" s="52" t="s">
        <v>41</v>
      </c>
      <c r="C29" s="48">
        <v>7</v>
      </c>
      <c r="D29" s="48">
        <v>7</v>
      </c>
      <c r="E29" s="48">
        <v>6</v>
      </c>
      <c r="F29" s="48">
        <v>7</v>
      </c>
      <c r="G29" s="48">
        <v>7</v>
      </c>
      <c r="H29" s="49">
        <f>MIN(C29:G29)</f>
        <v>6</v>
      </c>
      <c r="I29" s="50">
        <f>MAX(C29:G29)</f>
        <v>7</v>
      </c>
      <c r="J29" s="53">
        <v>3</v>
      </c>
      <c r="K29" s="50">
        <f>(C29+D29+E29+F29+G29-H29-I29)*J29</f>
        <v>63</v>
      </c>
      <c r="L29" s="34"/>
    </row>
    <row r="30" spans="1:12" ht="25.5" customHeight="1">
      <c r="A30" s="46">
        <v>3</v>
      </c>
      <c r="B30" s="52" t="s">
        <v>42</v>
      </c>
      <c r="C30" s="48">
        <v>8</v>
      </c>
      <c r="D30" s="48">
        <v>6</v>
      </c>
      <c r="E30" s="48">
        <v>6</v>
      </c>
      <c r="F30" s="48">
        <v>6</v>
      </c>
      <c r="G30" s="48">
        <v>7</v>
      </c>
      <c r="H30" s="49">
        <f>MIN(C30:G30)</f>
        <v>6</v>
      </c>
      <c r="I30" s="50">
        <f>MAX(C30:G30)</f>
        <v>8</v>
      </c>
      <c r="J30" s="53">
        <v>5</v>
      </c>
      <c r="K30" s="50">
        <f>(C30+D30+E30+F30+G30-H30-I30)*J30</f>
        <v>95</v>
      </c>
      <c r="L30" s="34"/>
    </row>
    <row r="31" spans="1:12" ht="25.5" customHeight="1">
      <c r="A31" s="46">
        <v>4</v>
      </c>
      <c r="B31" s="52" t="s">
        <v>43</v>
      </c>
      <c r="C31" s="48">
        <v>6</v>
      </c>
      <c r="D31" s="48">
        <v>8</v>
      </c>
      <c r="E31" s="48">
        <v>7</v>
      </c>
      <c r="F31" s="48">
        <v>7</v>
      </c>
      <c r="G31" s="48">
        <v>8</v>
      </c>
      <c r="H31" s="49">
        <f>MIN(C31:G31)</f>
        <v>6</v>
      </c>
      <c r="I31" s="50">
        <f>MAX(C31:G31)</f>
        <v>8</v>
      </c>
      <c r="J31" s="53">
        <v>2</v>
      </c>
      <c r="K31" s="50">
        <f>(C31+D31+E31+F31+G31-H31-I31)*J31</f>
        <v>44</v>
      </c>
      <c r="L31" s="34"/>
    </row>
    <row r="32" spans="1:12" ht="25.5" customHeight="1">
      <c r="A32" s="46">
        <v>5</v>
      </c>
      <c r="B32" s="52" t="s">
        <v>44</v>
      </c>
      <c r="C32" s="48">
        <v>7</v>
      </c>
      <c r="D32" s="48">
        <v>6</v>
      </c>
      <c r="E32" s="48">
        <v>6</v>
      </c>
      <c r="F32" s="48">
        <v>6</v>
      </c>
      <c r="G32" s="48">
        <v>6</v>
      </c>
      <c r="H32" s="49">
        <f>MIN(C32:G32)</f>
        <v>6</v>
      </c>
      <c r="I32" s="50">
        <f>MAX(C32:G32)</f>
        <v>7</v>
      </c>
      <c r="J32" s="53">
        <v>5</v>
      </c>
      <c r="K32" s="50">
        <f>(C32+D32+E32+F32+G32-H32-I32)*J32</f>
        <v>90</v>
      </c>
      <c r="L32" s="34"/>
    </row>
    <row r="33" spans="1:12" ht="25.5" customHeight="1">
      <c r="A33" s="46">
        <v>6</v>
      </c>
      <c r="B33" s="52" t="s">
        <v>45</v>
      </c>
      <c r="C33" s="48">
        <v>6</v>
      </c>
      <c r="D33" s="48">
        <v>8</v>
      </c>
      <c r="E33" s="48">
        <v>7</v>
      </c>
      <c r="F33" s="48">
        <v>7</v>
      </c>
      <c r="G33" s="48">
        <v>6</v>
      </c>
      <c r="H33" s="49">
        <f>MIN(C33:G33)</f>
        <v>6</v>
      </c>
      <c r="I33" s="50">
        <f>MAX(C33:G33)</f>
        <v>8</v>
      </c>
      <c r="J33" s="53">
        <v>2</v>
      </c>
      <c r="K33" s="50">
        <f>(C33+D33+E33+F33+G33-H33-I33)*J33</f>
        <v>40</v>
      </c>
      <c r="L33" s="34"/>
    </row>
    <row r="34" spans="1:12" ht="25.5" customHeight="1">
      <c r="A34" s="46">
        <v>7</v>
      </c>
      <c r="B34" s="52" t="s">
        <v>46</v>
      </c>
      <c r="C34" s="48">
        <v>6</v>
      </c>
      <c r="D34" s="48">
        <v>6</v>
      </c>
      <c r="E34" s="48">
        <v>5</v>
      </c>
      <c r="F34" s="48">
        <v>7</v>
      </c>
      <c r="G34" s="48">
        <v>7</v>
      </c>
      <c r="H34" s="49">
        <f>MIN(C34:G34)</f>
        <v>5</v>
      </c>
      <c r="I34" s="50">
        <f>MAX(C34:G34)</f>
        <v>7</v>
      </c>
      <c r="J34" s="53">
        <v>5</v>
      </c>
      <c r="K34" s="50">
        <f>(C34+D34+E34+F34+G34-H34-I34)*J34</f>
        <v>95</v>
      </c>
      <c r="L34" s="34"/>
    </row>
    <row r="35" spans="1:12" ht="25.5" customHeight="1">
      <c r="A35" s="46">
        <v>8</v>
      </c>
      <c r="B35" s="52" t="s">
        <v>47</v>
      </c>
      <c r="C35" s="48">
        <v>6</v>
      </c>
      <c r="D35" s="48">
        <v>7</v>
      </c>
      <c r="E35" s="48">
        <v>6</v>
      </c>
      <c r="F35" s="48">
        <v>6</v>
      </c>
      <c r="G35" s="48">
        <v>6</v>
      </c>
      <c r="H35" s="49">
        <f>MIN(C35:G35)</f>
        <v>6</v>
      </c>
      <c r="I35" s="50">
        <f>MAX(C35:G35)</f>
        <v>7</v>
      </c>
      <c r="J35" s="53">
        <v>4</v>
      </c>
      <c r="K35" s="50">
        <f>(C35+D35+E35+F35+G35-H35-I35)*J35</f>
        <v>72</v>
      </c>
      <c r="L35" s="34"/>
    </row>
    <row r="36" spans="1:12" ht="25.5" customHeight="1">
      <c r="A36" s="46">
        <v>9</v>
      </c>
      <c r="B36" s="52" t="s">
        <v>48</v>
      </c>
      <c r="C36" s="48">
        <v>3</v>
      </c>
      <c r="D36" s="48">
        <v>3</v>
      </c>
      <c r="E36" s="48">
        <v>3</v>
      </c>
      <c r="F36" s="48">
        <v>3</v>
      </c>
      <c r="G36" s="48">
        <v>3</v>
      </c>
      <c r="H36" s="49">
        <f>MIN(C36:G36)</f>
        <v>3</v>
      </c>
      <c r="I36" s="50">
        <f>MAX(C36:G36)</f>
        <v>3</v>
      </c>
      <c r="J36" s="53">
        <v>4</v>
      </c>
      <c r="K36" s="50">
        <f>(C36+D36+E36+F36+G36-H36-I36)*J36</f>
        <v>36</v>
      </c>
      <c r="L36" s="34"/>
    </row>
    <row r="37" spans="1:12" ht="25.5" customHeight="1">
      <c r="A37" s="46">
        <v>10</v>
      </c>
      <c r="B37" s="52" t="s">
        <v>49</v>
      </c>
      <c r="C37" s="48">
        <v>7</v>
      </c>
      <c r="D37" s="48">
        <v>6</v>
      </c>
      <c r="E37" s="48">
        <v>6</v>
      </c>
      <c r="F37" s="48">
        <v>7</v>
      </c>
      <c r="G37" s="48">
        <v>6</v>
      </c>
      <c r="H37" s="49">
        <f>MIN(C37:G37)</f>
        <v>6</v>
      </c>
      <c r="I37" s="50">
        <f>MAX(C37:G37)</f>
        <v>7</v>
      </c>
      <c r="J37" s="53">
        <v>4</v>
      </c>
      <c r="K37" s="50">
        <f>(C37+D37+E37+F37+G37-H37-I37)*J37</f>
        <v>76</v>
      </c>
      <c r="L37" s="34"/>
    </row>
    <row r="38" spans="1:12" ht="25.5" customHeight="1">
      <c r="A38" s="46">
        <v>11</v>
      </c>
      <c r="B38" s="52" t="s">
        <v>50</v>
      </c>
      <c r="C38" s="48">
        <v>8</v>
      </c>
      <c r="D38" s="48">
        <v>5</v>
      </c>
      <c r="E38" s="48">
        <v>6</v>
      </c>
      <c r="F38" s="48">
        <v>7</v>
      </c>
      <c r="G38" s="48">
        <v>7</v>
      </c>
      <c r="H38" s="49">
        <f>MIN(C38:G38)</f>
        <v>5</v>
      </c>
      <c r="I38" s="50">
        <f>MAX(C38:G38)</f>
        <v>8</v>
      </c>
      <c r="J38" s="53">
        <v>4</v>
      </c>
      <c r="K38" s="50">
        <f>(C38+D38+E38+F38+G38-H38-I38)*J38</f>
        <v>80</v>
      </c>
      <c r="L38" s="34"/>
    </row>
    <row r="39" spans="1:12" ht="25.5" customHeight="1">
      <c r="A39" s="46">
        <v>12</v>
      </c>
      <c r="B39" s="52" t="s">
        <v>51</v>
      </c>
      <c r="C39" s="48">
        <v>8</v>
      </c>
      <c r="D39" s="48">
        <v>7</v>
      </c>
      <c r="E39" s="48">
        <v>6</v>
      </c>
      <c r="F39" s="48">
        <v>7</v>
      </c>
      <c r="G39" s="48">
        <v>7</v>
      </c>
      <c r="H39" s="49">
        <f>MIN(C39:G39)</f>
        <v>6</v>
      </c>
      <c r="I39" s="50">
        <f>MAX(C39:G39)</f>
        <v>8</v>
      </c>
      <c r="J39" s="53">
        <v>3</v>
      </c>
      <c r="K39" s="50">
        <f>(C39+D39+E39+F39+G39-H39-I39)*J39</f>
        <v>63</v>
      </c>
      <c r="L39" s="34"/>
    </row>
    <row r="40" spans="1:12" ht="25.5" customHeight="1">
      <c r="A40" s="46">
        <v>13</v>
      </c>
      <c r="B40" s="52" t="s">
        <v>52</v>
      </c>
      <c r="C40" s="48">
        <v>6</v>
      </c>
      <c r="D40" s="48">
        <v>6</v>
      </c>
      <c r="E40" s="48">
        <v>5</v>
      </c>
      <c r="F40" s="48">
        <v>6</v>
      </c>
      <c r="G40" s="48">
        <v>6</v>
      </c>
      <c r="H40" s="49">
        <f>MIN(C40:G40)</f>
        <v>5</v>
      </c>
      <c r="I40" s="50">
        <f>MAX(C40:G40)</f>
        <v>6</v>
      </c>
      <c r="J40" s="53">
        <v>4</v>
      </c>
      <c r="K40" s="50">
        <f>(C40+D40+E40+F40+G40-H40-I40)*J40</f>
        <v>72</v>
      </c>
      <c r="L40" s="34"/>
    </row>
    <row r="41" spans="1:12" ht="25.5" customHeight="1">
      <c r="A41" s="46">
        <v>14</v>
      </c>
      <c r="B41" s="52" t="s">
        <v>53</v>
      </c>
      <c r="C41" s="48">
        <v>7</v>
      </c>
      <c r="D41" s="48">
        <v>6</v>
      </c>
      <c r="E41" s="48">
        <v>5</v>
      </c>
      <c r="F41" s="48">
        <v>7</v>
      </c>
      <c r="G41" s="48">
        <v>6</v>
      </c>
      <c r="H41" s="49">
        <f>MIN(C41:G41)</f>
        <v>5</v>
      </c>
      <c r="I41" s="50">
        <f>MAX(C41:G41)</f>
        <v>7</v>
      </c>
      <c r="J41" s="53">
        <v>3</v>
      </c>
      <c r="K41" s="50">
        <f>(C41+D41+E41+F41+G41-H41-I41)*J41</f>
        <v>57</v>
      </c>
      <c r="L41" s="34"/>
    </row>
    <row r="42" spans="1:12" ht="25.5" customHeight="1">
      <c r="A42" s="46">
        <v>15</v>
      </c>
      <c r="B42" s="52" t="s">
        <v>54</v>
      </c>
      <c r="C42" s="48">
        <v>8</v>
      </c>
      <c r="D42" s="48">
        <v>7</v>
      </c>
      <c r="E42" s="48">
        <v>6</v>
      </c>
      <c r="F42" s="48">
        <v>7</v>
      </c>
      <c r="G42" s="48">
        <v>7</v>
      </c>
      <c r="H42" s="49">
        <f>MIN(C42:G42)</f>
        <v>6</v>
      </c>
      <c r="I42" s="50">
        <f>MAX(C42:G42)</f>
        <v>8</v>
      </c>
      <c r="J42" s="53">
        <v>4</v>
      </c>
      <c r="K42" s="50">
        <f>(C42+D42+E42+F42+G42-H42-I42)*J42</f>
        <v>84</v>
      </c>
      <c r="L42" s="34"/>
    </row>
    <row r="43" spans="1:12" ht="25.5" customHeight="1">
      <c r="A43" s="46">
        <v>16</v>
      </c>
      <c r="B43" s="54" t="s">
        <v>55</v>
      </c>
      <c r="C43" s="48">
        <v>8</v>
      </c>
      <c r="D43" s="48">
        <v>8</v>
      </c>
      <c r="E43" s="48">
        <v>6</v>
      </c>
      <c r="F43" s="48">
        <v>7</v>
      </c>
      <c r="G43" s="48">
        <v>7</v>
      </c>
      <c r="H43" s="49">
        <f>MIN(C43:G43)</f>
        <v>6</v>
      </c>
      <c r="I43" s="50">
        <f>MAX(C43:G43)</f>
        <v>8</v>
      </c>
      <c r="J43" s="53">
        <v>1</v>
      </c>
      <c r="K43" s="50">
        <f>(C43+D43+E43+F43+G43-H43-I43)*J43</f>
        <v>22</v>
      </c>
      <c r="L43" s="34"/>
    </row>
    <row r="44" spans="1:12" ht="25.5" customHeight="1">
      <c r="A44" s="46">
        <v>17</v>
      </c>
      <c r="B44" s="55" t="s">
        <v>56</v>
      </c>
      <c r="C44" s="48">
        <v>7</v>
      </c>
      <c r="D44" s="48">
        <v>7</v>
      </c>
      <c r="E44" s="48">
        <v>6</v>
      </c>
      <c r="F44" s="48">
        <v>7</v>
      </c>
      <c r="G44" s="48">
        <v>7</v>
      </c>
      <c r="H44" s="49">
        <f>MIN(C44:G44)</f>
        <v>6</v>
      </c>
      <c r="I44" s="50">
        <f>MAX(C44:G44)</f>
        <v>7</v>
      </c>
      <c r="J44" s="56">
        <v>4</v>
      </c>
      <c r="K44" s="50">
        <f>(C44+D44+E44+F44+G44-H44-I44)*J44</f>
        <v>84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1136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33</v>
      </c>
      <c r="L48" s="34"/>
    </row>
    <row r="49" spans="1:12" ht="25.5">
      <c r="A49" s="35">
        <f>A3</f>
        <v>20</v>
      </c>
      <c r="B49" s="36" t="str">
        <f>B3</f>
        <v>Гончар Виталий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47" t="s">
        <v>40</v>
      </c>
      <c r="C51" s="48">
        <v>7</v>
      </c>
      <c r="D51" s="48">
        <v>6</v>
      </c>
      <c r="E51" s="48">
        <v>7</v>
      </c>
      <c r="F51" s="48">
        <v>6</v>
      </c>
      <c r="G51" s="48">
        <v>7</v>
      </c>
      <c r="H51" s="49">
        <f>MIN(C51:G51)</f>
        <v>6</v>
      </c>
      <c r="I51" s="50">
        <f>MAX(C51:G51)</f>
        <v>7</v>
      </c>
      <c r="J51" s="51">
        <v>3</v>
      </c>
      <c r="K51" s="50">
        <f>(C51+D51+E51+F51+G51-H51-I51)*J51</f>
        <v>60</v>
      </c>
      <c r="L51" s="34"/>
    </row>
    <row r="52" spans="1:12" ht="25.5" customHeight="1">
      <c r="A52" s="46">
        <v>2</v>
      </c>
      <c r="B52" s="52" t="s">
        <v>41</v>
      </c>
      <c r="C52" s="48">
        <v>7</v>
      </c>
      <c r="D52" s="48">
        <v>6</v>
      </c>
      <c r="E52" s="48">
        <v>6</v>
      </c>
      <c r="F52" s="48">
        <v>7</v>
      </c>
      <c r="G52" s="48">
        <v>7</v>
      </c>
      <c r="H52" s="49">
        <f>MIN(C52:G52)</f>
        <v>6</v>
      </c>
      <c r="I52" s="50">
        <f>MAX(C52:G52)</f>
        <v>7</v>
      </c>
      <c r="J52" s="53">
        <v>3</v>
      </c>
      <c r="K52" s="50">
        <f>(C52+D52+E52+F52+G52-H52-I52)*J52</f>
        <v>60</v>
      </c>
      <c r="L52" s="34"/>
    </row>
    <row r="53" spans="1:12" ht="25.5" customHeight="1">
      <c r="A53" s="46">
        <v>3</v>
      </c>
      <c r="B53" s="52" t="s">
        <v>42</v>
      </c>
      <c r="C53" s="48">
        <v>7</v>
      </c>
      <c r="D53" s="48">
        <v>7</v>
      </c>
      <c r="E53" s="48">
        <v>6</v>
      </c>
      <c r="F53" s="48">
        <v>7</v>
      </c>
      <c r="G53" s="48">
        <v>7</v>
      </c>
      <c r="H53" s="49">
        <f>MIN(C53:G53)</f>
        <v>6</v>
      </c>
      <c r="I53" s="50">
        <f>MAX(C53:G53)</f>
        <v>7</v>
      </c>
      <c r="J53" s="53">
        <v>5</v>
      </c>
      <c r="K53" s="50">
        <f>(C53+D53+E53+F53+G53-H53-I53)*J53</f>
        <v>105</v>
      </c>
      <c r="L53" s="34"/>
    </row>
    <row r="54" spans="1:12" ht="25.5" customHeight="1">
      <c r="A54" s="46">
        <v>4</v>
      </c>
      <c r="B54" s="52" t="s">
        <v>43</v>
      </c>
      <c r="C54" s="48">
        <v>7</v>
      </c>
      <c r="D54" s="48">
        <v>8</v>
      </c>
      <c r="E54" s="48">
        <v>7</v>
      </c>
      <c r="F54" s="48">
        <v>7</v>
      </c>
      <c r="G54" s="48">
        <v>7</v>
      </c>
      <c r="H54" s="49">
        <f>MIN(C54:G54)</f>
        <v>7</v>
      </c>
      <c r="I54" s="50">
        <f>MAX(C54:G54)</f>
        <v>8</v>
      </c>
      <c r="J54" s="53">
        <v>2</v>
      </c>
      <c r="K54" s="50">
        <f>(C54+D54+E54+F54+G54-H54-I54)*J54</f>
        <v>42</v>
      </c>
      <c r="L54" s="34"/>
    </row>
    <row r="55" spans="1:12" ht="25.5" customHeight="1">
      <c r="A55" s="46">
        <v>5</v>
      </c>
      <c r="B55" s="52" t="s">
        <v>44</v>
      </c>
      <c r="C55" s="48">
        <v>7</v>
      </c>
      <c r="D55" s="48">
        <v>7</v>
      </c>
      <c r="E55" s="48">
        <v>6</v>
      </c>
      <c r="F55" s="48">
        <v>6</v>
      </c>
      <c r="G55" s="48">
        <v>6</v>
      </c>
      <c r="H55" s="49">
        <f>MIN(C55:G55)</f>
        <v>6</v>
      </c>
      <c r="I55" s="50">
        <f>MAX(C55:G55)</f>
        <v>7</v>
      </c>
      <c r="J55" s="53">
        <v>5</v>
      </c>
      <c r="K55" s="50">
        <f>(C55+D55+E55+F55+G55-H55-I55)*J55</f>
        <v>95</v>
      </c>
      <c r="L55" s="34"/>
    </row>
    <row r="56" spans="1:12" ht="25.5" customHeight="1">
      <c r="A56" s="46">
        <v>6</v>
      </c>
      <c r="B56" s="52" t="s">
        <v>45</v>
      </c>
      <c r="C56" s="48">
        <v>7</v>
      </c>
      <c r="D56" s="48">
        <v>7</v>
      </c>
      <c r="E56" s="48">
        <v>6</v>
      </c>
      <c r="F56" s="48">
        <v>7</v>
      </c>
      <c r="G56" s="48">
        <v>7</v>
      </c>
      <c r="H56" s="49">
        <f>MIN(C56:G56)</f>
        <v>6</v>
      </c>
      <c r="I56" s="50">
        <f>MAX(C56:G56)</f>
        <v>7</v>
      </c>
      <c r="J56" s="53">
        <v>2</v>
      </c>
      <c r="K56" s="50">
        <f>(C56+D56+E56+F56+G56-H56-I56)*J56</f>
        <v>42</v>
      </c>
      <c r="L56" s="34"/>
    </row>
    <row r="57" spans="1:12" ht="25.5" customHeight="1">
      <c r="A57" s="46">
        <v>7</v>
      </c>
      <c r="B57" s="52" t="s">
        <v>46</v>
      </c>
      <c r="C57" s="48">
        <v>6</v>
      </c>
      <c r="D57" s="48">
        <v>6</v>
      </c>
      <c r="E57" s="48">
        <v>6</v>
      </c>
      <c r="F57" s="48">
        <v>5</v>
      </c>
      <c r="G57" s="48">
        <v>7</v>
      </c>
      <c r="H57" s="49">
        <f>MIN(C57:G57)</f>
        <v>5</v>
      </c>
      <c r="I57" s="50">
        <f>MAX(C57:G57)</f>
        <v>7</v>
      </c>
      <c r="J57" s="53">
        <v>5</v>
      </c>
      <c r="K57" s="50">
        <f>(C57+D57+E57+F57+G57-H57-I57)*J57</f>
        <v>90</v>
      </c>
      <c r="L57" s="34"/>
    </row>
    <row r="58" spans="1:12" ht="25.5" customHeight="1">
      <c r="A58" s="46">
        <v>8</v>
      </c>
      <c r="B58" s="52" t="s">
        <v>47</v>
      </c>
      <c r="C58" s="48">
        <v>7</v>
      </c>
      <c r="D58" s="48">
        <v>7</v>
      </c>
      <c r="E58" s="48">
        <v>7</v>
      </c>
      <c r="F58" s="48">
        <v>7</v>
      </c>
      <c r="G58" s="48">
        <v>7</v>
      </c>
      <c r="H58" s="49">
        <f>MIN(C58:G58)</f>
        <v>7</v>
      </c>
      <c r="I58" s="50">
        <f>MAX(C58:G58)</f>
        <v>7</v>
      </c>
      <c r="J58" s="53">
        <v>4</v>
      </c>
      <c r="K58" s="50">
        <f>(C58+D58+E58+F58+G58-H58-I58)*J58</f>
        <v>84</v>
      </c>
      <c r="L58" s="34"/>
    </row>
    <row r="59" spans="1:12" ht="25.5" customHeight="1">
      <c r="A59" s="46">
        <v>9</v>
      </c>
      <c r="B59" s="52" t="s">
        <v>48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9">
        <f>MIN(C59:G59)</f>
        <v>0</v>
      </c>
      <c r="I59" s="50">
        <f>MAX(C59:G59)</f>
        <v>0</v>
      </c>
      <c r="J59" s="53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52" t="s">
        <v>49</v>
      </c>
      <c r="C60" s="48">
        <v>7</v>
      </c>
      <c r="D60" s="48">
        <v>6</v>
      </c>
      <c r="E60" s="48">
        <v>6</v>
      </c>
      <c r="F60" s="48">
        <v>7</v>
      </c>
      <c r="G60" s="48">
        <v>7</v>
      </c>
      <c r="H60" s="49">
        <f>MIN(C60:G60)</f>
        <v>6</v>
      </c>
      <c r="I60" s="50">
        <f>MAX(C60:G60)</f>
        <v>7</v>
      </c>
      <c r="J60" s="53">
        <v>4</v>
      </c>
      <c r="K60" s="50">
        <f>(C60+D60+E60+F60+G60-H60-I60)*J60</f>
        <v>80</v>
      </c>
      <c r="L60" s="34"/>
    </row>
    <row r="61" spans="1:12" ht="25.5" customHeight="1">
      <c r="A61" s="46">
        <v>11</v>
      </c>
      <c r="B61" s="52" t="s">
        <v>50</v>
      </c>
      <c r="C61" s="48">
        <v>7</v>
      </c>
      <c r="D61" s="48">
        <v>7</v>
      </c>
      <c r="E61" s="48">
        <v>6</v>
      </c>
      <c r="F61" s="48">
        <v>6</v>
      </c>
      <c r="G61" s="48">
        <v>7</v>
      </c>
      <c r="H61" s="49">
        <f>MIN(C61:G61)</f>
        <v>6</v>
      </c>
      <c r="I61" s="50">
        <f>MAX(C61:G61)</f>
        <v>7</v>
      </c>
      <c r="J61" s="53">
        <v>4</v>
      </c>
      <c r="K61" s="50">
        <f>(C61+D61+E61+F61+G61-H61-I61)*J61</f>
        <v>80</v>
      </c>
      <c r="L61" s="34"/>
    </row>
    <row r="62" spans="1:12" ht="25.5" customHeight="1">
      <c r="A62" s="46">
        <v>12</v>
      </c>
      <c r="B62" s="52" t="s">
        <v>51</v>
      </c>
      <c r="C62" s="48">
        <v>7</v>
      </c>
      <c r="D62" s="48">
        <v>7</v>
      </c>
      <c r="E62" s="48">
        <v>6</v>
      </c>
      <c r="F62" s="48">
        <v>7</v>
      </c>
      <c r="G62" s="48">
        <v>7</v>
      </c>
      <c r="H62" s="49">
        <f>MIN(C62:G62)</f>
        <v>6</v>
      </c>
      <c r="I62" s="50">
        <f>MAX(C62:G62)</f>
        <v>7</v>
      </c>
      <c r="J62" s="53">
        <v>3</v>
      </c>
      <c r="K62" s="50">
        <f>(C62+D62+E62+F62+G62-H62-I62)*J62</f>
        <v>63</v>
      </c>
      <c r="L62" s="34"/>
    </row>
    <row r="63" spans="1:12" ht="25.5" customHeight="1">
      <c r="A63" s="46">
        <v>13</v>
      </c>
      <c r="B63" s="52" t="s">
        <v>52</v>
      </c>
      <c r="C63" s="48">
        <v>7</v>
      </c>
      <c r="D63" s="48">
        <v>6</v>
      </c>
      <c r="E63" s="48">
        <v>6</v>
      </c>
      <c r="F63" s="48">
        <v>6</v>
      </c>
      <c r="G63" s="48">
        <v>7</v>
      </c>
      <c r="H63" s="49">
        <f>MIN(C63:G63)</f>
        <v>6</v>
      </c>
      <c r="I63" s="50">
        <f>MAX(C63:G63)</f>
        <v>7</v>
      </c>
      <c r="J63" s="53">
        <v>4</v>
      </c>
      <c r="K63" s="50">
        <f>(C63+D63+E63+F63+G63-H63-I63)*J63</f>
        <v>76</v>
      </c>
      <c r="L63" s="34"/>
    </row>
    <row r="64" spans="1:12" ht="25.5" customHeight="1">
      <c r="A64" s="46">
        <v>14</v>
      </c>
      <c r="B64" s="52" t="s">
        <v>53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9">
        <f>MIN(C64:G64)</f>
        <v>0</v>
      </c>
      <c r="I64" s="50">
        <f>MAX(C64:G64)</f>
        <v>0</v>
      </c>
      <c r="J64" s="53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52" t="s">
        <v>54</v>
      </c>
      <c r="C65" s="48">
        <v>6</v>
      </c>
      <c r="D65" s="48">
        <v>7</v>
      </c>
      <c r="E65" s="48">
        <v>6</v>
      </c>
      <c r="F65" s="48">
        <v>6</v>
      </c>
      <c r="G65" s="48">
        <v>6</v>
      </c>
      <c r="H65" s="49">
        <f>MIN(C65:G65)</f>
        <v>6</v>
      </c>
      <c r="I65" s="50">
        <f>MAX(C65:G65)</f>
        <v>7</v>
      </c>
      <c r="J65" s="53">
        <v>4</v>
      </c>
      <c r="K65" s="50">
        <f>(C65+D65+E65+F65+G65-H65-I65)*J65</f>
        <v>72</v>
      </c>
      <c r="L65" s="34"/>
    </row>
    <row r="66" spans="1:12" ht="25.5" customHeight="1">
      <c r="A66" s="46">
        <v>16</v>
      </c>
      <c r="B66" s="54" t="s">
        <v>55</v>
      </c>
      <c r="C66" s="48">
        <v>7</v>
      </c>
      <c r="D66" s="48">
        <v>6</v>
      </c>
      <c r="E66" s="48">
        <v>6</v>
      </c>
      <c r="F66" s="48">
        <v>7</v>
      </c>
      <c r="G66" s="48">
        <v>8</v>
      </c>
      <c r="H66" s="49">
        <f>MIN(C66:G66)</f>
        <v>6</v>
      </c>
      <c r="I66" s="50">
        <f>MAX(C66:G66)</f>
        <v>8</v>
      </c>
      <c r="J66" s="53">
        <v>1</v>
      </c>
      <c r="K66" s="50">
        <f>(C66+D66+E66+F66+G66-H66-I66)*J66</f>
        <v>20</v>
      </c>
      <c r="L66" s="34"/>
    </row>
    <row r="67" spans="1:12" ht="25.5" customHeight="1">
      <c r="A67" s="46">
        <v>17</v>
      </c>
      <c r="B67" s="55" t="s">
        <v>56</v>
      </c>
      <c r="C67" s="48">
        <v>6</v>
      </c>
      <c r="D67" s="48">
        <v>6</v>
      </c>
      <c r="E67" s="48">
        <v>6</v>
      </c>
      <c r="F67" s="48">
        <v>7</v>
      </c>
      <c r="G67" s="48">
        <v>7</v>
      </c>
      <c r="H67" s="49">
        <f>MIN(C67:G67)</f>
        <v>6</v>
      </c>
      <c r="I67" s="50">
        <f>MAX(C67:G67)</f>
        <v>7</v>
      </c>
      <c r="J67" s="56">
        <v>4</v>
      </c>
      <c r="K67" s="50">
        <f>(C67+D67+E67+F67+G67-H67-I67)*J67</f>
        <v>76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1045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33</v>
      </c>
      <c r="L71" s="34"/>
    </row>
    <row r="72" spans="1:12" ht="25.5">
      <c r="A72" s="35">
        <f>A26</f>
        <v>20</v>
      </c>
      <c r="B72" s="36" t="str">
        <f>B26</f>
        <v>Гончар Виталий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47" t="s">
        <v>40</v>
      </c>
      <c r="C74" s="48">
        <v>8</v>
      </c>
      <c r="D74" s="48">
        <v>8</v>
      </c>
      <c r="E74" s="48">
        <v>8</v>
      </c>
      <c r="F74" s="48">
        <v>8</v>
      </c>
      <c r="G74" s="48">
        <v>8</v>
      </c>
      <c r="H74" s="49">
        <f>MIN(C74:G74)</f>
        <v>8</v>
      </c>
      <c r="I74" s="50">
        <f>MAX(C74:G74)</f>
        <v>8</v>
      </c>
      <c r="J74" s="51">
        <v>3</v>
      </c>
      <c r="K74" s="50">
        <f>(C74+D74+E74+F74+G74-H74-I74)*J74</f>
        <v>72</v>
      </c>
      <c r="L74" s="34"/>
    </row>
    <row r="75" spans="1:12" ht="25.5" customHeight="1">
      <c r="A75" s="46">
        <v>2</v>
      </c>
      <c r="B75" s="52" t="s">
        <v>41</v>
      </c>
      <c r="C75" s="48">
        <v>7</v>
      </c>
      <c r="D75" s="48">
        <v>7</v>
      </c>
      <c r="E75" s="48">
        <v>8</v>
      </c>
      <c r="F75" s="48">
        <v>8</v>
      </c>
      <c r="G75" s="48">
        <v>8</v>
      </c>
      <c r="H75" s="49">
        <f>MIN(C75:G75)</f>
        <v>7</v>
      </c>
      <c r="I75" s="50">
        <f>MAX(C75:G75)</f>
        <v>8</v>
      </c>
      <c r="J75" s="53">
        <v>3</v>
      </c>
      <c r="K75" s="50">
        <f>(C75+D75+E75+F75+G75-H75-I75)*J75</f>
        <v>69</v>
      </c>
      <c r="L75" s="34"/>
    </row>
    <row r="76" spans="1:12" ht="25.5" customHeight="1">
      <c r="A76" s="46">
        <v>3</v>
      </c>
      <c r="B76" s="52" t="s">
        <v>42</v>
      </c>
      <c r="C76" s="48">
        <v>6</v>
      </c>
      <c r="D76" s="48">
        <v>6</v>
      </c>
      <c r="E76" s="48">
        <v>6</v>
      </c>
      <c r="F76" s="48">
        <v>7</v>
      </c>
      <c r="G76" s="48">
        <v>6</v>
      </c>
      <c r="H76" s="49">
        <f>MIN(C76:G76)</f>
        <v>6</v>
      </c>
      <c r="I76" s="50">
        <f>MAX(C76:G76)</f>
        <v>7</v>
      </c>
      <c r="J76" s="53">
        <v>5</v>
      </c>
      <c r="K76" s="50">
        <f>(C76+D76+E76+F76+G76-H76-I76)*J76</f>
        <v>90</v>
      </c>
      <c r="L76" s="34"/>
    </row>
    <row r="77" spans="1:12" ht="25.5" customHeight="1">
      <c r="A77" s="46">
        <v>4</v>
      </c>
      <c r="B77" s="52" t="s">
        <v>43</v>
      </c>
      <c r="C77" s="48">
        <v>8</v>
      </c>
      <c r="D77" s="48">
        <v>7</v>
      </c>
      <c r="E77" s="48">
        <v>8</v>
      </c>
      <c r="F77" s="48">
        <v>7</v>
      </c>
      <c r="G77" s="48">
        <v>8</v>
      </c>
      <c r="H77" s="49">
        <f>MIN(C77:G77)</f>
        <v>7</v>
      </c>
      <c r="I77" s="50">
        <f>MAX(C77:G77)</f>
        <v>8</v>
      </c>
      <c r="J77" s="53">
        <v>2</v>
      </c>
      <c r="K77" s="50">
        <f>(C77+D77+E77+F77+G77-H77-I77)*J77</f>
        <v>46</v>
      </c>
      <c r="L77" s="34"/>
    </row>
    <row r="78" spans="1:12" ht="25.5" customHeight="1">
      <c r="A78" s="46">
        <v>5</v>
      </c>
      <c r="B78" s="52" t="s">
        <v>44</v>
      </c>
      <c r="C78" s="48">
        <v>8</v>
      </c>
      <c r="D78" s="48">
        <v>7</v>
      </c>
      <c r="E78" s="48">
        <v>7</v>
      </c>
      <c r="F78" s="48">
        <v>7</v>
      </c>
      <c r="G78" s="48">
        <v>7</v>
      </c>
      <c r="H78" s="49">
        <f>MIN(C78:G78)</f>
        <v>7</v>
      </c>
      <c r="I78" s="50">
        <f>MAX(C78:G78)</f>
        <v>8</v>
      </c>
      <c r="J78" s="53">
        <v>5</v>
      </c>
      <c r="K78" s="50">
        <f>(C78+D78+E78+F78+G78-H78-I78)*J78</f>
        <v>105</v>
      </c>
      <c r="L78" s="34"/>
    </row>
    <row r="79" spans="1:12" ht="25.5" customHeight="1">
      <c r="A79" s="46">
        <v>6</v>
      </c>
      <c r="B79" s="52" t="s">
        <v>45</v>
      </c>
      <c r="C79" s="48">
        <v>8</v>
      </c>
      <c r="D79" s="48">
        <v>7</v>
      </c>
      <c r="E79" s="48">
        <v>8</v>
      </c>
      <c r="F79" s="48">
        <v>8</v>
      </c>
      <c r="G79" s="48">
        <v>8</v>
      </c>
      <c r="H79" s="49">
        <f>MIN(C79:G79)</f>
        <v>7</v>
      </c>
      <c r="I79" s="50">
        <f>MAX(C79:G79)</f>
        <v>8</v>
      </c>
      <c r="J79" s="53">
        <v>2</v>
      </c>
      <c r="K79" s="50">
        <f>(C79+D79+E79+F79+G79-H79-I79)*J79</f>
        <v>48</v>
      </c>
      <c r="L79" s="34"/>
    </row>
    <row r="80" spans="1:12" ht="25.5" customHeight="1">
      <c r="A80" s="46">
        <v>7</v>
      </c>
      <c r="B80" s="52" t="s">
        <v>46</v>
      </c>
      <c r="C80" s="48">
        <v>6</v>
      </c>
      <c r="D80" s="48">
        <v>6</v>
      </c>
      <c r="E80" s="48">
        <v>7</v>
      </c>
      <c r="F80" s="48">
        <v>7</v>
      </c>
      <c r="G80" s="48">
        <v>7</v>
      </c>
      <c r="H80" s="49">
        <f>MIN(C80:G80)</f>
        <v>6</v>
      </c>
      <c r="I80" s="50">
        <f>MAX(C80:G80)</f>
        <v>7</v>
      </c>
      <c r="J80" s="53">
        <v>5</v>
      </c>
      <c r="K80" s="50">
        <f>(C80+D80+E80+F80+G80-H80-I80)*J80</f>
        <v>100</v>
      </c>
      <c r="L80" s="34"/>
    </row>
    <row r="81" spans="1:12" ht="25.5" customHeight="1">
      <c r="A81" s="46">
        <v>8</v>
      </c>
      <c r="B81" s="52" t="s">
        <v>47</v>
      </c>
      <c r="C81" s="48">
        <v>7</v>
      </c>
      <c r="D81" s="48">
        <v>7</v>
      </c>
      <c r="E81" s="48">
        <v>7</v>
      </c>
      <c r="F81" s="48">
        <v>7</v>
      </c>
      <c r="G81" s="48">
        <v>7</v>
      </c>
      <c r="H81" s="49">
        <f>MIN(C81:G81)</f>
        <v>7</v>
      </c>
      <c r="I81" s="50">
        <f>MAX(C81:G81)</f>
        <v>7</v>
      </c>
      <c r="J81" s="53">
        <v>4</v>
      </c>
      <c r="K81" s="50">
        <f>(C81+D81+E81+F81+G81-H81-I81)*J81</f>
        <v>84</v>
      </c>
      <c r="L81" s="34"/>
    </row>
    <row r="82" spans="1:12" ht="25.5" customHeight="1">
      <c r="A82" s="46">
        <v>9</v>
      </c>
      <c r="B82" s="52" t="s">
        <v>48</v>
      </c>
      <c r="C82" s="48">
        <v>7</v>
      </c>
      <c r="D82" s="48">
        <v>7</v>
      </c>
      <c r="E82" s="48">
        <v>7</v>
      </c>
      <c r="F82" s="48">
        <v>7</v>
      </c>
      <c r="G82" s="48">
        <v>7</v>
      </c>
      <c r="H82" s="49">
        <f>MIN(C82:G82)</f>
        <v>7</v>
      </c>
      <c r="I82" s="50">
        <f>MAX(C82:G82)</f>
        <v>7</v>
      </c>
      <c r="J82" s="53">
        <v>4</v>
      </c>
      <c r="K82" s="50">
        <f>(C82+D82+E82+F82+G82-H82-I82)*J82</f>
        <v>84</v>
      </c>
      <c r="L82" s="34"/>
    </row>
    <row r="83" spans="1:12" ht="25.5" customHeight="1">
      <c r="A83" s="46">
        <v>10</v>
      </c>
      <c r="B83" s="52" t="s">
        <v>49</v>
      </c>
      <c r="C83" s="48">
        <v>7</v>
      </c>
      <c r="D83" s="48">
        <v>7</v>
      </c>
      <c r="E83" s="48">
        <v>8</v>
      </c>
      <c r="F83" s="48">
        <v>8</v>
      </c>
      <c r="G83" s="48">
        <v>8</v>
      </c>
      <c r="H83" s="49">
        <f>MIN(C83:G83)</f>
        <v>7</v>
      </c>
      <c r="I83" s="50">
        <f>MAX(C83:G83)</f>
        <v>8</v>
      </c>
      <c r="J83" s="53">
        <v>4</v>
      </c>
      <c r="K83" s="50">
        <f>(C83+D83+E83+F83+G83-H83-I83)*J83</f>
        <v>92</v>
      </c>
      <c r="L83" s="34"/>
    </row>
    <row r="84" spans="1:12" ht="25.5" customHeight="1">
      <c r="A84" s="46">
        <v>11</v>
      </c>
      <c r="B84" s="52" t="s">
        <v>50</v>
      </c>
      <c r="C84" s="48">
        <v>7</v>
      </c>
      <c r="D84" s="48">
        <v>7</v>
      </c>
      <c r="E84" s="48">
        <v>7</v>
      </c>
      <c r="F84" s="48">
        <v>7</v>
      </c>
      <c r="G84" s="48">
        <v>8</v>
      </c>
      <c r="H84" s="49">
        <f>MIN(C84:G84)</f>
        <v>7</v>
      </c>
      <c r="I84" s="50">
        <f>MAX(C84:G84)</f>
        <v>8</v>
      </c>
      <c r="J84" s="53">
        <v>4</v>
      </c>
      <c r="K84" s="50">
        <f>(C84+D84+E84+F84+G84-H84-I84)*J84</f>
        <v>84</v>
      </c>
      <c r="L84" s="34"/>
    </row>
    <row r="85" spans="1:12" ht="25.5" customHeight="1">
      <c r="A85" s="46">
        <v>12</v>
      </c>
      <c r="B85" s="52" t="s">
        <v>51</v>
      </c>
      <c r="C85" s="48">
        <v>8</v>
      </c>
      <c r="D85" s="48">
        <v>6</v>
      </c>
      <c r="E85" s="48">
        <v>7</v>
      </c>
      <c r="F85" s="48">
        <v>7</v>
      </c>
      <c r="G85" s="48">
        <v>7</v>
      </c>
      <c r="H85" s="49">
        <f>MIN(C85:G85)</f>
        <v>6</v>
      </c>
      <c r="I85" s="50">
        <f>MAX(C85:G85)</f>
        <v>8</v>
      </c>
      <c r="J85" s="53">
        <v>3</v>
      </c>
      <c r="K85" s="50">
        <f>(C85+D85+E85+F85+G85-H85-I85)*J85</f>
        <v>63</v>
      </c>
      <c r="L85" s="34"/>
    </row>
    <row r="86" spans="1:12" ht="25.5" customHeight="1">
      <c r="A86" s="46">
        <v>13</v>
      </c>
      <c r="B86" s="52" t="s">
        <v>52</v>
      </c>
      <c r="C86" s="48">
        <v>7</v>
      </c>
      <c r="D86" s="48">
        <v>7</v>
      </c>
      <c r="E86" s="48">
        <v>7</v>
      </c>
      <c r="F86" s="48">
        <v>7</v>
      </c>
      <c r="G86" s="48">
        <v>7</v>
      </c>
      <c r="H86" s="49">
        <f>MIN(C86:G86)</f>
        <v>7</v>
      </c>
      <c r="I86" s="50">
        <f>MAX(C86:G86)</f>
        <v>7</v>
      </c>
      <c r="J86" s="53">
        <v>4</v>
      </c>
      <c r="K86" s="50">
        <f>(C86+D86+E86+F86+G86-H86-I86)*J86</f>
        <v>84</v>
      </c>
      <c r="L86" s="34"/>
    </row>
    <row r="87" spans="1:12" ht="25.5" customHeight="1">
      <c r="A87" s="46">
        <v>14</v>
      </c>
      <c r="B87" s="52" t="s">
        <v>53</v>
      </c>
      <c r="C87" s="48">
        <v>6</v>
      </c>
      <c r="D87" s="48">
        <v>6</v>
      </c>
      <c r="E87" s="48">
        <v>6</v>
      </c>
      <c r="F87" s="48">
        <v>6</v>
      </c>
      <c r="G87" s="48">
        <v>6</v>
      </c>
      <c r="H87" s="49">
        <f>MIN(C87:G87)</f>
        <v>6</v>
      </c>
      <c r="I87" s="50">
        <f>MAX(C87:G87)</f>
        <v>6</v>
      </c>
      <c r="J87" s="53">
        <v>3</v>
      </c>
      <c r="K87" s="50">
        <f>(C87+D87+E87+F87+G87-H87-I87)*J87</f>
        <v>54</v>
      </c>
      <c r="L87" s="34"/>
    </row>
    <row r="88" spans="1:12" ht="25.5" customHeight="1">
      <c r="A88" s="46">
        <v>15</v>
      </c>
      <c r="B88" s="52" t="s">
        <v>54</v>
      </c>
      <c r="C88" s="48">
        <v>7</v>
      </c>
      <c r="D88" s="48">
        <v>6</v>
      </c>
      <c r="E88" s="48">
        <v>6</v>
      </c>
      <c r="F88" s="48">
        <v>6</v>
      </c>
      <c r="G88" s="48">
        <v>6</v>
      </c>
      <c r="H88" s="49">
        <f>MIN(C88:G88)</f>
        <v>6</v>
      </c>
      <c r="I88" s="50">
        <f>MAX(C88:G88)</f>
        <v>7</v>
      </c>
      <c r="J88" s="53">
        <v>4</v>
      </c>
      <c r="K88" s="50">
        <f>(C88+D88+E88+F88+G88-H88-I88)*J88</f>
        <v>72</v>
      </c>
      <c r="L88" s="34"/>
    </row>
    <row r="89" spans="1:12" ht="25.5" customHeight="1">
      <c r="A89" s="46">
        <v>16</v>
      </c>
      <c r="B89" s="54" t="s">
        <v>55</v>
      </c>
      <c r="C89" s="48">
        <v>8</v>
      </c>
      <c r="D89" s="48">
        <v>8</v>
      </c>
      <c r="E89" s="48">
        <v>8</v>
      </c>
      <c r="F89" s="48">
        <v>8</v>
      </c>
      <c r="G89" s="48">
        <v>8</v>
      </c>
      <c r="H89" s="49">
        <f>MIN(C89:G89)</f>
        <v>8</v>
      </c>
      <c r="I89" s="50">
        <f>MAX(C89:G89)</f>
        <v>8</v>
      </c>
      <c r="J89" s="53">
        <v>1</v>
      </c>
      <c r="K89" s="50">
        <f>(C89+D89+E89+F89+G89-H89-I89)*J89</f>
        <v>24</v>
      </c>
      <c r="L89" s="34"/>
    </row>
    <row r="90" spans="1:12" ht="25.5" customHeight="1">
      <c r="A90" s="46">
        <v>17</v>
      </c>
      <c r="B90" s="55" t="s">
        <v>56</v>
      </c>
      <c r="C90" s="48">
        <v>7</v>
      </c>
      <c r="D90" s="48">
        <v>7</v>
      </c>
      <c r="E90" s="48">
        <v>6</v>
      </c>
      <c r="F90" s="48">
        <v>7</v>
      </c>
      <c r="G90" s="48">
        <v>7</v>
      </c>
      <c r="H90" s="49">
        <f>MIN(C90:G90)</f>
        <v>6</v>
      </c>
      <c r="I90" s="50">
        <f>MAX(C90:G90)</f>
        <v>7</v>
      </c>
      <c r="J90" s="56">
        <v>4</v>
      </c>
      <c r="K90" s="50">
        <f>(C90+D90+E90+F90+G90-H90-I90)*J90</f>
        <v>84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1255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2777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J5" sqref="J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33</v>
      </c>
      <c r="L2" s="34"/>
    </row>
    <row r="3" spans="1:12" s="30" customFormat="1" ht="25.5">
      <c r="A3" s="35">
        <f>'Итоговая таблица'!A10</f>
        <v>19</v>
      </c>
      <c r="B3" s="36">
        <f>'Итоговая таблица'!B10</f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47" t="s">
        <v>40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51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52" t="s">
        <v>41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53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52" t="s">
        <v>42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53">
        <v>5</v>
      </c>
      <c r="K7" s="50">
        <f>(C7+D7+E7+F7+G7-H7-I7)*J7</f>
        <v>0</v>
      </c>
      <c r="L7" s="34"/>
    </row>
    <row r="8" spans="1:12" ht="25.5" customHeight="1">
      <c r="A8" s="46">
        <v>4</v>
      </c>
      <c r="B8" s="52" t="s">
        <v>43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53">
        <v>2</v>
      </c>
      <c r="K8" s="50">
        <f>(C8+D8+E8+F8+G8-H8-I8)*J8</f>
        <v>0</v>
      </c>
      <c r="L8" s="34"/>
    </row>
    <row r="9" spans="1:12" ht="25.5" customHeight="1">
      <c r="A9" s="46">
        <v>5</v>
      </c>
      <c r="B9" s="52" t="s">
        <v>44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53">
        <v>5</v>
      </c>
      <c r="K9" s="50">
        <f>(C9+D9+E9+F9+G9-H9-I9)*J9</f>
        <v>0</v>
      </c>
      <c r="L9" s="34"/>
    </row>
    <row r="10" spans="1:12" ht="25.5" customHeight="1">
      <c r="A10" s="46">
        <v>6</v>
      </c>
      <c r="B10" s="52" t="s">
        <v>45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53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52" t="s">
        <v>46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53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52" t="s">
        <v>47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53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52" t="s">
        <v>48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53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52" t="s">
        <v>49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53">
        <v>4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52" t="s">
        <v>50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53">
        <v>4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52" t="s">
        <v>51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53">
        <v>3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52" t="s">
        <v>52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53">
        <v>4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52" t="s">
        <v>53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53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52" t="s">
        <v>54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53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54" t="s">
        <v>55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53">
        <v>1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55" t="s">
        <v>56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56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33</v>
      </c>
      <c r="L25" s="34"/>
    </row>
    <row r="26" spans="1:12" ht="25.5">
      <c r="A26" s="35">
        <f>A3</f>
        <v>19</v>
      </c>
      <c r="B26" s="36">
        <f>B3</f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47" t="s">
        <v>40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51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52" t="s">
        <v>41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53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52" t="s">
        <v>42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53">
        <v>5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52" t="s">
        <v>43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53">
        <v>2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52" t="s">
        <v>44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53">
        <v>5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52" t="s">
        <v>45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53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52" t="s">
        <v>46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53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52" t="s">
        <v>47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53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52" t="s">
        <v>48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53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52" t="s">
        <v>49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53">
        <v>4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52" t="s">
        <v>50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53">
        <v>4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52" t="s">
        <v>51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53">
        <v>3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52" t="s">
        <v>52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53">
        <v>4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52" t="s">
        <v>53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53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52" t="s">
        <v>54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53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54" t="s">
        <v>55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53">
        <v>1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55" t="s">
        <v>56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56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33</v>
      </c>
      <c r="L48" s="34"/>
    </row>
    <row r="49" spans="1:12" ht="25.5">
      <c r="A49" s="35">
        <f>A3</f>
        <v>19</v>
      </c>
      <c r="B49" s="36">
        <f>B3</f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47" t="s">
        <v>40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51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52" t="s">
        <v>41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53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52" t="s">
        <v>42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53">
        <v>5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52" t="s">
        <v>43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53">
        <v>2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52" t="s">
        <v>44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53">
        <v>5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52" t="s">
        <v>45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53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52" t="s">
        <v>46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53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52" t="s">
        <v>47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53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52" t="s">
        <v>48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53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52" t="s">
        <v>49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53">
        <v>4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52" t="s">
        <v>50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53">
        <v>4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52" t="s">
        <v>51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53">
        <v>3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52" t="s">
        <v>52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53">
        <v>4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52" t="s">
        <v>53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53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52" t="s">
        <v>54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53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54" t="s">
        <v>55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53">
        <v>1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55" t="s">
        <v>56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56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33</v>
      </c>
      <c r="L71" s="34"/>
    </row>
    <row r="72" spans="1:12" ht="25.5">
      <c r="A72" s="35">
        <f>A26</f>
        <v>19</v>
      </c>
      <c r="B72" s="36">
        <f>B26</f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47" t="s">
        <v>40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51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52" t="s">
        <v>41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53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52" t="s">
        <v>42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53">
        <v>5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52" t="s">
        <v>43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53">
        <v>2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52" t="s">
        <v>44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53">
        <v>5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52" t="s">
        <v>45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53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52" t="s">
        <v>46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53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52" t="s">
        <v>47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53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52" t="s">
        <v>48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53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52" t="s">
        <v>49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53">
        <v>4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52" t="s">
        <v>50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53">
        <v>4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52" t="s">
        <v>51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53">
        <v>3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52" t="s">
        <v>52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53">
        <v>4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52" t="s">
        <v>53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53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52" t="s">
        <v>54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53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54" t="s">
        <v>55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53">
        <v>1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55" t="s">
        <v>56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56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J5" sqref="J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33</v>
      </c>
      <c r="L2" s="34"/>
    </row>
    <row r="3" spans="1:12" s="30" customFormat="1" ht="25.5">
      <c r="A3" s="35">
        <f>'Итоговая таблица'!A11</f>
        <v>25</v>
      </c>
      <c r="B3" s="36">
        <f>'Итоговая таблица'!B11</f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47" t="s">
        <v>40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51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52" t="s">
        <v>41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53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52" t="s">
        <v>42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53">
        <v>5</v>
      </c>
      <c r="K7" s="50">
        <f>(C7+D7+E7+F7+G7-H7-I7)*J7</f>
        <v>0</v>
      </c>
      <c r="L7" s="34"/>
    </row>
    <row r="8" spans="1:12" ht="25.5" customHeight="1">
      <c r="A8" s="46">
        <v>4</v>
      </c>
      <c r="B8" s="52" t="s">
        <v>43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53">
        <v>2</v>
      </c>
      <c r="K8" s="50">
        <f>(C8+D8+E8+F8+G8-H8-I8)*J8</f>
        <v>0</v>
      </c>
      <c r="L8" s="34"/>
    </row>
    <row r="9" spans="1:12" ht="25.5" customHeight="1">
      <c r="A9" s="46">
        <v>5</v>
      </c>
      <c r="B9" s="52" t="s">
        <v>44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53">
        <v>5</v>
      </c>
      <c r="K9" s="50">
        <f>(C9+D9+E9+F9+G9-H9-I9)*J9</f>
        <v>0</v>
      </c>
      <c r="L9" s="34"/>
    </row>
    <row r="10" spans="1:12" ht="25.5" customHeight="1">
      <c r="A10" s="46">
        <v>6</v>
      </c>
      <c r="B10" s="52" t="s">
        <v>45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53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52" t="s">
        <v>46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53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52" t="s">
        <v>47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53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52" t="s">
        <v>48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53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52" t="s">
        <v>49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53">
        <v>4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52" t="s">
        <v>50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53">
        <v>4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52" t="s">
        <v>51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53">
        <v>3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52" t="s">
        <v>52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53">
        <v>4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52" t="s">
        <v>53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53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52" t="s">
        <v>54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53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54" t="s">
        <v>55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53">
        <v>1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55" t="s">
        <v>56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56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33</v>
      </c>
      <c r="L25" s="34"/>
    </row>
    <row r="26" spans="1:12" ht="25.5">
      <c r="A26" s="35">
        <f>A3</f>
        <v>25</v>
      </c>
      <c r="B26" s="36">
        <f>B3</f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47" t="s">
        <v>40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51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52" t="s">
        <v>41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53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52" t="s">
        <v>42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53">
        <v>5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52" t="s">
        <v>43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53">
        <v>2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52" t="s">
        <v>44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53">
        <v>5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52" t="s">
        <v>45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53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52" t="s">
        <v>46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53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52" t="s">
        <v>47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53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52" t="s">
        <v>48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53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52" t="s">
        <v>49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53">
        <v>4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52" t="s">
        <v>50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53">
        <v>4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52" t="s">
        <v>51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53">
        <v>3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52" t="s">
        <v>52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53">
        <v>4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52" t="s">
        <v>53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53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52" t="s">
        <v>54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53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54" t="s">
        <v>55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53">
        <v>1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55" t="s">
        <v>56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56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33</v>
      </c>
      <c r="L48" s="34"/>
    </row>
    <row r="49" spans="1:12" ht="25.5">
      <c r="A49" s="35">
        <f>A3</f>
        <v>25</v>
      </c>
      <c r="B49" s="36">
        <f>B3</f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47" t="s">
        <v>40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51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52" t="s">
        <v>41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53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52" t="s">
        <v>42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53">
        <v>5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52" t="s">
        <v>43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53">
        <v>2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52" t="s">
        <v>44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53">
        <v>5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52" t="s">
        <v>45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53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52" t="s">
        <v>46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53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52" t="s">
        <v>47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53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52" t="s">
        <v>48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53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52" t="s">
        <v>49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53">
        <v>4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52" t="s">
        <v>50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53">
        <v>4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52" t="s">
        <v>51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53">
        <v>3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52" t="s">
        <v>52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53">
        <v>4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52" t="s">
        <v>53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53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52" t="s">
        <v>54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53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54" t="s">
        <v>55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53">
        <v>1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55" t="s">
        <v>56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56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33</v>
      </c>
      <c r="L71" s="34"/>
    </row>
    <row r="72" spans="1:12" ht="25.5">
      <c r="A72" s="35">
        <f>A26</f>
        <v>25</v>
      </c>
      <c r="B72" s="36">
        <f>B26</f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47" t="s">
        <v>40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51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52" t="s">
        <v>41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53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52" t="s">
        <v>42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53">
        <v>5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52" t="s">
        <v>43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53">
        <v>2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52" t="s">
        <v>44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53">
        <v>5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52" t="s">
        <v>45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53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52" t="s">
        <v>46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53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52" t="s">
        <v>47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53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52" t="s">
        <v>48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53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52" t="s">
        <v>49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53">
        <v>4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52" t="s">
        <v>50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53">
        <v>4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52" t="s">
        <v>51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53">
        <v>3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52" t="s">
        <v>52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53">
        <v>4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52" t="s">
        <v>53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53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52" t="s">
        <v>54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53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54" t="s">
        <v>55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53">
        <v>1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55" t="s">
        <v>56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56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73">
      <selection activeCell="C74" sqref="C7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58</v>
      </c>
      <c r="L2" s="34"/>
    </row>
    <row r="3" spans="1:12" s="30" customFormat="1" ht="25.5">
      <c r="A3" s="35">
        <f>'Итоговая таблица'!A12</f>
        <v>26</v>
      </c>
      <c r="B3" s="63">
        <f>'Итоговая таблица'!B12</f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64" t="s">
        <v>59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65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66" t="s">
        <v>60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65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66" t="s">
        <v>61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65">
        <v>4</v>
      </c>
      <c r="K7" s="50">
        <f>(C7+D7+E7+F7+G7-H7-I7)*J7</f>
        <v>0</v>
      </c>
      <c r="L7" s="34"/>
    </row>
    <row r="8" spans="1:12" ht="25.5" customHeight="1">
      <c r="A8" s="46">
        <v>4</v>
      </c>
      <c r="B8" s="66" t="s">
        <v>62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65">
        <v>3</v>
      </c>
      <c r="K8" s="50">
        <f>(C8+D8+E8+F8+G8-H8-I8)*J8</f>
        <v>0</v>
      </c>
      <c r="L8" s="34"/>
    </row>
    <row r="9" spans="1:12" ht="25.5" customHeight="1">
      <c r="A9" s="46">
        <v>5</v>
      </c>
      <c r="B9" s="66" t="s">
        <v>63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65">
        <v>4</v>
      </c>
      <c r="K9" s="50">
        <f>(C9+D9+E9+F9+G9-H9-I9)*J9</f>
        <v>0</v>
      </c>
      <c r="L9" s="34"/>
    </row>
    <row r="10" spans="1:12" ht="25.5" customHeight="1">
      <c r="A10" s="46">
        <v>6</v>
      </c>
      <c r="B10" s="66" t="s">
        <v>64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65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66" t="s">
        <v>65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65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66" t="s">
        <v>66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65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66" t="s">
        <v>67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65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66" t="s">
        <v>68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65">
        <v>3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66" t="s">
        <v>69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65">
        <v>5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66" t="s">
        <v>70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65">
        <v>1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66" t="s">
        <v>71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65">
        <v>5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66" t="s">
        <v>72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65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66" t="s">
        <v>73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65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66" t="s">
        <v>74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65">
        <v>3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66" t="s">
        <v>75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65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58</v>
      </c>
      <c r="L25" s="34"/>
    </row>
    <row r="26" spans="1:12" ht="25.5">
      <c r="A26" s="35">
        <f>A3</f>
        <v>26</v>
      </c>
      <c r="B26" s="36">
        <f>B3</f>
        <v>0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64" t="s">
        <v>59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65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66" t="s">
        <v>60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65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66" t="s">
        <v>61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65">
        <v>4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66" t="s">
        <v>62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65">
        <v>3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66" t="s">
        <v>63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65">
        <v>4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66" t="s">
        <v>64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65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66" t="s">
        <v>65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65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66" t="s">
        <v>66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65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66" t="s">
        <v>67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65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66" t="s">
        <v>68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65">
        <v>3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66" t="s">
        <v>69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65">
        <v>5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66" t="s">
        <v>70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65">
        <v>1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66" t="s">
        <v>71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65">
        <v>5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66" t="s">
        <v>72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65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66" t="s">
        <v>73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65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66" t="s">
        <v>74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65">
        <v>3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66" t="s">
        <v>75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65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58</v>
      </c>
      <c r="L48" s="34"/>
    </row>
    <row r="49" spans="1:12" ht="25.5">
      <c r="A49" s="35">
        <f>A3</f>
        <v>26</v>
      </c>
      <c r="B49" s="36">
        <f>B3</f>
        <v>0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64" t="s">
        <v>59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65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66" t="s">
        <v>60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65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66" t="s">
        <v>61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65">
        <v>4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66" t="s">
        <v>62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65">
        <v>3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66" t="s">
        <v>63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65">
        <v>4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66" t="s">
        <v>64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65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66" t="s">
        <v>65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65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66" t="s">
        <v>66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65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66" t="s">
        <v>67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65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66" t="s">
        <v>68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65">
        <v>3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66" t="s">
        <v>69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65">
        <v>5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66" t="s">
        <v>70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65">
        <v>1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66" t="s">
        <v>71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65">
        <v>5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66" t="s">
        <v>72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65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66" t="s">
        <v>73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65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66" t="s">
        <v>74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65">
        <v>3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66" t="s">
        <v>75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65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58</v>
      </c>
      <c r="L71" s="34"/>
    </row>
    <row r="72" spans="1:12" ht="25.5">
      <c r="A72" s="35">
        <f>A26</f>
        <v>26</v>
      </c>
      <c r="B72" s="36">
        <f>B26</f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64" t="s">
        <v>59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65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66" t="s">
        <v>60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65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66" t="s">
        <v>61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65">
        <v>4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66" t="s">
        <v>62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65">
        <v>3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66" t="s">
        <v>63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65">
        <v>4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66" t="s">
        <v>64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65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66" t="s">
        <v>65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65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66" t="s">
        <v>66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65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66" t="s">
        <v>67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65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66" t="s">
        <v>68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65">
        <v>3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66" t="s">
        <v>69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65">
        <v>5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66" t="s">
        <v>70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65">
        <v>1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66" t="s">
        <v>71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65">
        <v>5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66" t="s">
        <v>72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65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66" t="s">
        <v>73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65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66" t="s">
        <v>74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65">
        <v>3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66" t="s">
        <v>75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65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58</v>
      </c>
      <c r="L2" s="34"/>
    </row>
    <row r="3" spans="1:12" s="30" customFormat="1" ht="25.5">
      <c r="A3" s="35">
        <f>'Итоговая таблица'!A13</f>
        <v>7</v>
      </c>
      <c r="B3" s="36" t="str">
        <f>'Итоговая таблица'!B13</f>
        <v>Пилот №7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64" t="s">
        <v>59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65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66" t="s">
        <v>60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65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66" t="s">
        <v>61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65">
        <v>4</v>
      </c>
      <c r="K7" s="50">
        <f>(C7+D7+E7+F7+G7-H7-I7)*J7</f>
        <v>0</v>
      </c>
      <c r="L7" s="34"/>
    </row>
    <row r="8" spans="1:12" ht="25.5" customHeight="1">
      <c r="A8" s="46">
        <v>4</v>
      </c>
      <c r="B8" s="66" t="s">
        <v>62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65">
        <v>3</v>
      </c>
      <c r="K8" s="50">
        <f>(C8+D8+E8+F8+G8-H8-I8)*J8</f>
        <v>0</v>
      </c>
      <c r="L8" s="34"/>
    </row>
    <row r="9" spans="1:12" ht="25.5" customHeight="1">
      <c r="A9" s="46">
        <v>5</v>
      </c>
      <c r="B9" s="66" t="s">
        <v>63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65">
        <v>4</v>
      </c>
      <c r="K9" s="50">
        <f>(C9+D9+E9+F9+G9-H9-I9)*J9</f>
        <v>0</v>
      </c>
      <c r="L9" s="34"/>
    </row>
    <row r="10" spans="1:12" ht="25.5" customHeight="1">
      <c r="A10" s="46">
        <v>6</v>
      </c>
      <c r="B10" s="66" t="s">
        <v>64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65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66" t="s">
        <v>65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65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66" t="s">
        <v>66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65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66" t="s">
        <v>67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65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66" t="s">
        <v>68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65">
        <v>3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66" t="s">
        <v>69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65">
        <v>5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66" t="s">
        <v>70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65">
        <v>1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66" t="s">
        <v>71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65">
        <v>5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66" t="s">
        <v>72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65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66" t="s">
        <v>73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65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66" t="s">
        <v>74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65">
        <v>3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66" t="s">
        <v>75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65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58</v>
      </c>
      <c r="L25" s="34"/>
    </row>
    <row r="26" spans="1:12" ht="25.5">
      <c r="A26" s="35">
        <f>A3</f>
        <v>7</v>
      </c>
      <c r="B26" s="36" t="str">
        <f>B3</f>
        <v>Пилот №7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64" t="s">
        <v>59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65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66" t="s">
        <v>60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65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66" t="s">
        <v>61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65">
        <v>4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66" t="s">
        <v>62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65">
        <v>3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66" t="s">
        <v>63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65">
        <v>4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66" t="s">
        <v>64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65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66" t="s">
        <v>65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65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66" t="s">
        <v>66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65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66" t="s">
        <v>67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65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66" t="s">
        <v>68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65">
        <v>3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66" t="s">
        <v>69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65">
        <v>5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66" t="s">
        <v>70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65">
        <v>1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66" t="s">
        <v>71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65">
        <v>5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66" t="s">
        <v>72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65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66" t="s">
        <v>73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65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66" t="s">
        <v>74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65">
        <v>3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66" t="s">
        <v>75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65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58</v>
      </c>
      <c r="L48" s="34"/>
    </row>
    <row r="49" spans="1:12" ht="25.5">
      <c r="A49" s="35">
        <f>A3</f>
        <v>7</v>
      </c>
      <c r="B49" s="36" t="str">
        <f>B3</f>
        <v>Пилот №7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64" t="s">
        <v>59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65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66" t="s">
        <v>60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65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66" t="s">
        <v>61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65">
        <v>4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66" t="s">
        <v>62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65">
        <v>3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66" t="s">
        <v>63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65">
        <v>4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66" t="s">
        <v>64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65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66" t="s">
        <v>65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65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66" t="s">
        <v>66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65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66" t="s">
        <v>67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65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66" t="s">
        <v>68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65">
        <v>3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66" t="s">
        <v>69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65">
        <v>5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66" t="s">
        <v>70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65">
        <v>1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66" t="s">
        <v>71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65">
        <v>5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66" t="s">
        <v>72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65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66" t="s">
        <v>73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65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66" t="s">
        <v>74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65">
        <v>3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66" t="s">
        <v>75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65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58</v>
      </c>
      <c r="L71" s="34"/>
    </row>
    <row r="72" spans="1:12" ht="25.5">
      <c r="A72" s="35">
        <f>A26</f>
        <v>7</v>
      </c>
      <c r="B72" s="36" t="str">
        <f>B26</f>
        <v>Пилот №7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64" t="s">
        <v>59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65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66" t="s">
        <v>60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65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66" t="s">
        <v>61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65">
        <v>4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66" t="s">
        <v>62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65">
        <v>3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66" t="s">
        <v>63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65">
        <v>4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66" t="s">
        <v>64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65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66" t="s">
        <v>65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65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66" t="s">
        <v>66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65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66" t="s">
        <v>67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65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66" t="s">
        <v>68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65">
        <v>3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66" t="s">
        <v>69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65">
        <v>5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66" t="s">
        <v>70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65">
        <v>1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66" t="s">
        <v>71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65">
        <v>5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66" t="s">
        <v>72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65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66" t="s">
        <v>73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65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66" t="s">
        <v>74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65">
        <v>3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66" t="s">
        <v>75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65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28" customWidth="1"/>
    <col min="4" max="9" width="5.75390625" style="0" customWidth="1"/>
    <col min="10" max="10" width="5.875" style="0" customWidth="1"/>
    <col min="11" max="11" width="10.125" style="0" customWidth="1"/>
    <col min="12" max="12" width="10.75390625" style="0" customWidth="1"/>
  </cols>
  <sheetData>
    <row r="1" spans="1:12" s="30" customFormat="1" ht="15.75">
      <c r="A1" s="29" t="str">
        <f>'Итоговая таблица'!A1</f>
        <v>Чемпионат Украины 2015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 ht="12.75">
      <c r="A2" s="31" t="s">
        <v>32</v>
      </c>
      <c r="B2" s="32" t="s">
        <v>2</v>
      </c>
      <c r="C2" s="33"/>
      <c r="D2" s="34"/>
      <c r="E2" s="34"/>
      <c r="F2" s="34"/>
      <c r="G2" s="34"/>
      <c r="H2" s="34"/>
      <c r="I2" s="34"/>
      <c r="J2" s="34"/>
      <c r="K2" s="34" t="s">
        <v>58</v>
      </c>
      <c r="L2" s="34"/>
    </row>
    <row r="3" spans="1:12" s="30" customFormat="1" ht="25.5">
      <c r="A3" s="35">
        <f>'Итоговая таблица'!A14</f>
        <v>8</v>
      </c>
      <c r="B3" s="36" t="str">
        <f>'Итоговая таблица'!B14</f>
        <v>Пилот №8</v>
      </c>
      <c r="C3" s="33"/>
      <c r="D3" s="31"/>
      <c r="E3" s="31"/>
      <c r="F3" s="31"/>
      <c r="G3" s="31"/>
      <c r="H3" s="37"/>
      <c r="I3" s="32"/>
      <c r="J3" s="38" t="s">
        <v>34</v>
      </c>
      <c r="K3" s="39">
        <v>1</v>
      </c>
      <c r="L3" s="34"/>
    </row>
    <row r="4" spans="1:12" s="30" customFormat="1" ht="12">
      <c r="A4" s="40" t="s">
        <v>32</v>
      </c>
      <c r="B4" s="41" t="s">
        <v>35</v>
      </c>
      <c r="C4" s="42" t="str">
        <f>'Итоговая таблица'!$C$24</f>
        <v>№1</v>
      </c>
      <c r="D4" s="42" t="str">
        <f>'Итоговая таблица'!$C$25</f>
        <v>№2</v>
      </c>
      <c r="E4" s="42" t="str">
        <f>'Итоговая таблица'!$C$26</f>
        <v>№3</v>
      </c>
      <c r="F4" s="42" t="str">
        <f>'Итоговая таблица'!$C$27</f>
        <v>№4</v>
      </c>
      <c r="G4" s="42" t="str">
        <f>'Итоговая таблица'!$C$28</f>
        <v>№5</v>
      </c>
      <c r="H4" s="43" t="s">
        <v>36</v>
      </c>
      <c r="I4" s="40" t="s">
        <v>37</v>
      </c>
      <c r="J4" s="44" t="s">
        <v>38</v>
      </c>
      <c r="K4" s="40" t="s">
        <v>39</v>
      </c>
      <c r="L4" s="45"/>
    </row>
    <row r="5" spans="1:12" ht="25.5" customHeight="1">
      <c r="A5" s="46">
        <v>1</v>
      </c>
      <c r="B5" s="64" t="s">
        <v>59</v>
      </c>
      <c r="C5" s="48"/>
      <c r="D5" s="48"/>
      <c r="E5" s="48"/>
      <c r="F5" s="48"/>
      <c r="G5" s="48"/>
      <c r="H5" s="49">
        <f>MIN(C5:G5)</f>
        <v>0</v>
      </c>
      <c r="I5" s="50">
        <f>MAX(C5:G5)</f>
        <v>0</v>
      </c>
      <c r="J5" s="65">
        <v>3</v>
      </c>
      <c r="K5" s="50">
        <f>(C5+D5+E5+F5+G5-H5-I5)*J5</f>
        <v>0</v>
      </c>
      <c r="L5" s="34"/>
    </row>
    <row r="6" spans="1:12" ht="25.5" customHeight="1">
      <c r="A6" s="46">
        <v>2</v>
      </c>
      <c r="B6" s="66" t="s">
        <v>60</v>
      </c>
      <c r="C6" s="48"/>
      <c r="D6" s="48"/>
      <c r="E6" s="48"/>
      <c r="F6" s="48"/>
      <c r="G6" s="48"/>
      <c r="H6" s="49">
        <f>MIN(C6:G6)</f>
        <v>0</v>
      </c>
      <c r="I6" s="50">
        <f>MAX(C6:G6)</f>
        <v>0</v>
      </c>
      <c r="J6" s="65">
        <v>3</v>
      </c>
      <c r="K6" s="50">
        <f>(C6+D6+E6+F6+G6-H6-I6)*J6</f>
        <v>0</v>
      </c>
      <c r="L6" s="34"/>
    </row>
    <row r="7" spans="1:12" ht="25.5" customHeight="1">
      <c r="A7" s="46">
        <v>3</v>
      </c>
      <c r="B7" s="66" t="s">
        <v>61</v>
      </c>
      <c r="C7" s="48"/>
      <c r="D7" s="48"/>
      <c r="E7" s="48"/>
      <c r="F7" s="48"/>
      <c r="G7" s="48"/>
      <c r="H7" s="49">
        <f>MIN(C7:G7)</f>
        <v>0</v>
      </c>
      <c r="I7" s="50">
        <f>MAX(C7:G7)</f>
        <v>0</v>
      </c>
      <c r="J7" s="65">
        <v>4</v>
      </c>
      <c r="K7" s="50">
        <f>(C7+D7+E7+F7+G7-H7-I7)*J7</f>
        <v>0</v>
      </c>
      <c r="L7" s="34"/>
    </row>
    <row r="8" spans="1:12" ht="25.5" customHeight="1">
      <c r="A8" s="46">
        <v>4</v>
      </c>
      <c r="B8" s="66" t="s">
        <v>62</v>
      </c>
      <c r="C8" s="48"/>
      <c r="D8" s="48"/>
      <c r="E8" s="48"/>
      <c r="F8" s="48"/>
      <c r="G8" s="48"/>
      <c r="H8" s="49">
        <f>MIN(C8:G8)</f>
        <v>0</v>
      </c>
      <c r="I8" s="50">
        <f>MAX(C8:G8)</f>
        <v>0</v>
      </c>
      <c r="J8" s="65">
        <v>3</v>
      </c>
      <c r="K8" s="50">
        <f>(C8+D8+E8+F8+G8-H8-I8)*J8</f>
        <v>0</v>
      </c>
      <c r="L8" s="34"/>
    </row>
    <row r="9" spans="1:12" ht="25.5" customHeight="1">
      <c r="A9" s="46">
        <v>5</v>
      </c>
      <c r="B9" s="66" t="s">
        <v>63</v>
      </c>
      <c r="C9" s="48"/>
      <c r="D9" s="48"/>
      <c r="E9" s="48"/>
      <c r="F9" s="48"/>
      <c r="G9" s="48"/>
      <c r="H9" s="49">
        <f>MIN(C9:G9)</f>
        <v>0</v>
      </c>
      <c r="I9" s="50">
        <f>MAX(C9:G9)</f>
        <v>0</v>
      </c>
      <c r="J9" s="65">
        <v>4</v>
      </c>
      <c r="K9" s="50">
        <f>(C9+D9+E9+F9+G9-H9-I9)*J9</f>
        <v>0</v>
      </c>
      <c r="L9" s="34"/>
    </row>
    <row r="10" spans="1:12" ht="25.5" customHeight="1">
      <c r="A10" s="46">
        <v>6</v>
      </c>
      <c r="B10" s="66" t="s">
        <v>64</v>
      </c>
      <c r="C10" s="48"/>
      <c r="D10" s="48"/>
      <c r="E10" s="48"/>
      <c r="F10" s="48"/>
      <c r="G10" s="48"/>
      <c r="H10" s="49">
        <f>MIN(C10:G10)</f>
        <v>0</v>
      </c>
      <c r="I10" s="50">
        <f>MAX(C10:G10)</f>
        <v>0</v>
      </c>
      <c r="J10" s="65">
        <v>2</v>
      </c>
      <c r="K10" s="50">
        <f>(C10+D10+E10+F10+G10-H10-I10)*J10</f>
        <v>0</v>
      </c>
      <c r="L10" s="34"/>
    </row>
    <row r="11" spans="1:12" ht="25.5" customHeight="1">
      <c r="A11" s="46">
        <v>7</v>
      </c>
      <c r="B11" s="66" t="s">
        <v>65</v>
      </c>
      <c r="C11" s="48"/>
      <c r="D11" s="48"/>
      <c r="E11" s="48"/>
      <c r="F11" s="48"/>
      <c r="G11" s="48"/>
      <c r="H11" s="49">
        <f>MIN(C11:G11)</f>
        <v>0</v>
      </c>
      <c r="I11" s="50">
        <f>MAX(C11:G11)</f>
        <v>0</v>
      </c>
      <c r="J11" s="65">
        <v>5</v>
      </c>
      <c r="K11" s="50">
        <f>(C11+D11+E11+F11+G11-H11-I11)*J11</f>
        <v>0</v>
      </c>
      <c r="L11" s="34"/>
    </row>
    <row r="12" spans="1:12" ht="25.5" customHeight="1">
      <c r="A12" s="46">
        <v>8</v>
      </c>
      <c r="B12" s="66" t="s">
        <v>66</v>
      </c>
      <c r="C12" s="48"/>
      <c r="D12" s="48"/>
      <c r="E12" s="48"/>
      <c r="F12" s="48"/>
      <c r="G12" s="48"/>
      <c r="H12" s="49">
        <f>MIN(C12:G12)</f>
        <v>0</v>
      </c>
      <c r="I12" s="50">
        <f>MAX(C12:G12)</f>
        <v>0</v>
      </c>
      <c r="J12" s="65">
        <v>4</v>
      </c>
      <c r="K12" s="50">
        <f>(C12+D12+E12+F12+G12-H12-I12)*J12</f>
        <v>0</v>
      </c>
      <c r="L12" s="34"/>
    </row>
    <row r="13" spans="1:12" ht="25.5" customHeight="1">
      <c r="A13" s="46">
        <v>9</v>
      </c>
      <c r="B13" s="66" t="s">
        <v>67</v>
      </c>
      <c r="C13" s="48"/>
      <c r="D13" s="48"/>
      <c r="E13" s="48"/>
      <c r="F13" s="48"/>
      <c r="G13" s="48"/>
      <c r="H13" s="49">
        <f>MIN(C13:G13)</f>
        <v>0</v>
      </c>
      <c r="I13" s="50">
        <f>MAX(C13:G13)</f>
        <v>0</v>
      </c>
      <c r="J13" s="65">
        <v>4</v>
      </c>
      <c r="K13" s="50">
        <f>(C13+D13+E13+F13+G13-H13-I13)*J13</f>
        <v>0</v>
      </c>
      <c r="L13" s="34"/>
    </row>
    <row r="14" spans="1:12" ht="25.5" customHeight="1">
      <c r="A14" s="46">
        <v>10</v>
      </c>
      <c r="B14" s="66" t="s">
        <v>68</v>
      </c>
      <c r="C14" s="48"/>
      <c r="D14" s="48"/>
      <c r="E14" s="48"/>
      <c r="F14" s="48"/>
      <c r="G14" s="48"/>
      <c r="H14" s="49">
        <f>MIN(C14:G14)</f>
        <v>0</v>
      </c>
      <c r="I14" s="50">
        <f>MAX(C14:G14)</f>
        <v>0</v>
      </c>
      <c r="J14" s="65">
        <v>3</v>
      </c>
      <c r="K14" s="50">
        <f>(C14+D14+E14+F14+G14-H14-I14)*J14</f>
        <v>0</v>
      </c>
      <c r="L14" s="34"/>
    </row>
    <row r="15" spans="1:12" ht="25.5" customHeight="1">
      <c r="A15" s="46">
        <v>11</v>
      </c>
      <c r="B15" s="66" t="s">
        <v>69</v>
      </c>
      <c r="C15" s="48"/>
      <c r="D15" s="48"/>
      <c r="E15" s="48"/>
      <c r="F15" s="48"/>
      <c r="G15" s="48"/>
      <c r="H15" s="49">
        <f>MIN(C15:G15)</f>
        <v>0</v>
      </c>
      <c r="I15" s="50">
        <f>MAX(C15:G15)</f>
        <v>0</v>
      </c>
      <c r="J15" s="65">
        <v>5</v>
      </c>
      <c r="K15" s="50">
        <f>(C15+D15+E15+F15+G15-H15-I15)*J15</f>
        <v>0</v>
      </c>
      <c r="L15" s="34"/>
    </row>
    <row r="16" spans="1:12" ht="25.5" customHeight="1">
      <c r="A16" s="46">
        <v>12</v>
      </c>
      <c r="B16" s="66" t="s">
        <v>70</v>
      </c>
      <c r="C16" s="48"/>
      <c r="D16" s="48"/>
      <c r="E16" s="48"/>
      <c r="F16" s="48"/>
      <c r="G16" s="48"/>
      <c r="H16" s="49">
        <f>MIN(C16:G16)</f>
        <v>0</v>
      </c>
      <c r="I16" s="50">
        <f>MAX(C16:G16)</f>
        <v>0</v>
      </c>
      <c r="J16" s="65">
        <v>1</v>
      </c>
      <c r="K16" s="50">
        <f>(C16+D16+E16+F16+G16-H16-I16)*J16</f>
        <v>0</v>
      </c>
      <c r="L16" s="34"/>
    </row>
    <row r="17" spans="1:12" ht="25.5" customHeight="1">
      <c r="A17" s="46">
        <v>13</v>
      </c>
      <c r="B17" s="66" t="s">
        <v>71</v>
      </c>
      <c r="C17" s="48"/>
      <c r="D17" s="48"/>
      <c r="E17" s="48"/>
      <c r="F17" s="48"/>
      <c r="G17" s="48"/>
      <c r="H17" s="49">
        <f>MIN(C17:G17)</f>
        <v>0</v>
      </c>
      <c r="I17" s="50">
        <f>MAX(C17:G17)</f>
        <v>0</v>
      </c>
      <c r="J17" s="65">
        <v>5</v>
      </c>
      <c r="K17" s="50">
        <f>(C17+D17+E17+F17+G17-H17-I17)*J17</f>
        <v>0</v>
      </c>
      <c r="L17" s="34"/>
    </row>
    <row r="18" spans="1:12" ht="25.5" customHeight="1">
      <c r="A18" s="46">
        <v>14</v>
      </c>
      <c r="B18" s="66" t="s">
        <v>72</v>
      </c>
      <c r="C18" s="48"/>
      <c r="D18" s="48"/>
      <c r="E18" s="48"/>
      <c r="F18" s="48"/>
      <c r="G18" s="48"/>
      <c r="H18" s="49">
        <f>MIN(C18:G18)</f>
        <v>0</v>
      </c>
      <c r="I18" s="50">
        <f>MAX(C18:G18)</f>
        <v>0</v>
      </c>
      <c r="J18" s="65">
        <v>3</v>
      </c>
      <c r="K18" s="50">
        <f>(C18+D18+E18+F18+G18-H18-I18)*J18</f>
        <v>0</v>
      </c>
      <c r="L18" s="34"/>
    </row>
    <row r="19" spans="1:12" ht="25.5" customHeight="1">
      <c r="A19" s="46">
        <v>15</v>
      </c>
      <c r="B19" s="66" t="s">
        <v>73</v>
      </c>
      <c r="C19" s="48"/>
      <c r="D19" s="48"/>
      <c r="E19" s="48"/>
      <c r="F19" s="48"/>
      <c r="G19" s="48"/>
      <c r="H19" s="49">
        <f>MIN(C19:G19)</f>
        <v>0</v>
      </c>
      <c r="I19" s="50">
        <f>MAX(C19:G19)</f>
        <v>0</v>
      </c>
      <c r="J19" s="65">
        <v>4</v>
      </c>
      <c r="K19" s="50">
        <f>(C19+D19+E19+F19+G19-H19-I19)*J19</f>
        <v>0</v>
      </c>
      <c r="L19" s="34"/>
    </row>
    <row r="20" spans="1:12" ht="25.5" customHeight="1">
      <c r="A20" s="46">
        <v>16</v>
      </c>
      <c r="B20" s="66" t="s">
        <v>74</v>
      </c>
      <c r="C20" s="48"/>
      <c r="D20" s="48"/>
      <c r="E20" s="48"/>
      <c r="F20" s="48"/>
      <c r="G20" s="48"/>
      <c r="H20" s="49">
        <f>MIN(C20:G20)</f>
        <v>0</v>
      </c>
      <c r="I20" s="50">
        <f>MAX(C20:G20)</f>
        <v>0</v>
      </c>
      <c r="J20" s="65">
        <v>3</v>
      </c>
      <c r="K20" s="50">
        <f>(C20+D20+E20+F20+G20-H20-I20)*J20</f>
        <v>0</v>
      </c>
      <c r="L20" s="34"/>
    </row>
    <row r="21" spans="1:12" ht="25.5" customHeight="1">
      <c r="A21" s="46">
        <v>17</v>
      </c>
      <c r="B21" s="66" t="s">
        <v>75</v>
      </c>
      <c r="C21" s="48"/>
      <c r="D21" s="48"/>
      <c r="E21" s="48"/>
      <c r="F21" s="48"/>
      <c r="G21" s="48"/>
      <c r="H21" s="49">
        <f>MIN(C21:G21)</f>
        <v>0</v>
      </c>
      <c r="I21" s="50">
        <f>MAX(C21:G21)</f>
        <v>0</v>
      </c>
      <c r="J21" s="65">
        <v>4</v>
      </c>
      <c r="K21" s="57">
        <f>(C21+D21+E21+F21+G21-H21-I21)*J21</f>
        <v>0</v>
      </c>
      <c r="L21" s="34"/>
    </row>
    <row r="22" spans="1:12" ht="25.5" customHeight="1">
      <c r="A22" s="58"/>
      <c r="B22" s="58"/>
      <c r="C22" s="59"/>
      <c r="D22" s="58"/>
      <c r="E22" s="58"/>
      <c r="F22" s="58"/>
      <c r="G22" s="58"/>
      <c r="H22" s="60" t="s">
        <v>57</v>
      </c>
      <c r="I22" s="60"/>
      <c r="J22" s="60"/>
      <c r="K22" s="61">
        <f>SUM(K5:K21)</f>
        <v>0</v>
      </c>
      <c r="L22" s="34"/>
    </row>
    <row r="23" spans="1:12" ht="12.75">
      <c r="A23" s="34"/>
      <c r="B23" s="34"/>
      <c r="C23" s="33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.75">
      <c r="A24" s="29" t="str">
        <f>A1</f>
        <v>Чемпионат Украины 2015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2.75">
      <c r="A25" s="31" t="s">
        <v>32</v>
      </c>
      <c r="B25" s="32" t="s">
        <v>2</v>
      </c>
      <c r="C25" s="33"/>
      <c r="D25" s="34"/>
      <c r="E25" s="34"/>
      <c r="F25" s="34"/>
      <c r="G25" s="34"/>
      <c r="H25" s="34"/>
      <c r="I25" s="34"/>
      <c r="J25" s="34"/>
      <c r="K25" s="34" t="s">
        <v>58</v>
      </c>
      <c r="L25" s="34"/>
    </row>
    <row r="26" spans="1:12" ht="25.5">
      <c r="A26" s="35">
        <f>A3</f>
        <v>8</v>
      </c>
      <c r="B26" s="36" t="str">
        <f>B3</f>
        <v>Пилот №8</v>
      </c>
      <c r="C26" s="33"/>
      <c r="D26" s="31"/>
      <c r="E26" s="31"/>
      <c r="F26" s="31"/>
      <c r="G26" s="31"/>
      <c r="H26" s="37"/>
      <c r="I26" s="32"/>
      <c r="J26" s="38" t="s">
        <v>34</v>
      </c>
      <c r="K26" s="39">
        <v>2</v>
      </c>
      <c r="L26" s="34"/>
    </row>
    <row r="27" spans="1:12" s="30" customFormat="1" ht="12">
      <c r="A27" s="40" t="s">
        <v>32</v>
      </c>
      <c r="B27" s="41" t="s">
        <v>35</v>
      </c>
      <c r="C27" s="42" t="str">
        <f>'Итоговая таблица'!$C$24</f>
        <v>№1</v>
      </c>
      <c r="D27" s="42" t="str">
        <f>'Итоговая таблица'!$C$25</f>
        <v>№2</v>
      </c>
      <c r="E27" s="42" t="str">
        <f>'Итоговая таблица'!$C$26</f>
        <v>№3</v>
      </c>
      <c r="F27" s="42" t="str">
        <f>'Итоговая таблица'!$C$27</f>
        <v>№4</v>
      </c>
      <c r="G27" s="42" t="str">
        <f>'Итоговая таблица'!$C$28</f>
        <v>№5</v>
      </c>
      <c r="H27" s="43" t="s">
        <v>36</v>
      </c>
      <c r="I27" s="40" t="s">
        <v>37</v>
      </c>
      <c r="J27" s="44" t="s">
        <v>38</v>
      </c>
      <c r="K27" s="40" t="s">
        <v>39</v>
      </c>
      <c r="L27" s="45"/>
    </row>
    <row r="28" spans="1:12" ht="25.5" customHeight="1">
      <c r="A28" s="46">
        <v>1</v>
      </c>
      <c r="B28" s="64" t="s">
        <v>59</v>
      </c>
      <c r="C28" s="48"/>
      <c r="D28" s="48"/>
      <c r="E28" s="48"/>
      <c r="F28" s="48"/>
      <c r="G28" s="48"/>
      <c r="H28" s="49">
        <f>MIN(C28:G28)</f>
        <v>0</v>
      </c>
      <c r="I28" s="50">
        <f>MAX(C28:G28)</f>
        <v>0</v>
      </c>
      <c r="J28" s="65">
        <v>3</v>
      </c>
      <c r="K28" s="50">
        <f>(C28+D28+E28+F28+G28-H28-I28)*J28</f>
        <v>0</v>
      </c>
      <c r="L28" s="34"/>
    </row>
    <row r="29" spans="1:12" ht="25.5" customHeight="1">
      <c r="A29" s="46">
        <v>2</v>
      </c>
      <c r="B29" s="66" t="s">
        <v>60</v>
      </c>
      <c r="C29" s="48"/>
      <c r="D29" s="48"/>
      <c r="E29" s="48"/>
      <c r="F29" s="48"/>
      <c r="G29" s="48"/>
      <c r="H29" s="49">
        <f>MIN(C29:G29)</f>
        <v>0</v>
      </c>
      <c r="I29" s="50">
        <f>MAX(C29:G29)</f>
        <v>0</v>
      </c>
      <c r="J29" s="65">
        <v>3</v>
      </c>
      <c r="K29" s="50">
        <f>(C29+D29+E29+F29+G29-H29-I29)*J29</f>
        <v>0</v>
      </c>
      <c r="L29" s="34"/>
    </row>
    <row r="30" spans="1:12" ht="25.5" customHeight="1">
      <c r="A30" s="46">
        <v>3</v>
      </c>
      <c r="B30" s="66" t="s">
        <v>61</v>
      </c>
      <c r="C30" s="48"/>
      <c r="D30" s="48"/>
      <c r="E30" s="48"/>
      <c r="F30" s="48"/>
      <c r="G30" s="48"/>
      <c r="H30" s="49">
        <f>MIN(C30:G30)</f>
        <v>0</v>
      </c>
      <c r="I30" s="50">
        <f>MAX(C30:G30)</f>
        <v>0</v>
      </c>
      <c r="J30" s="65">
        <v>4</v>
      </c>
      <c r="K30" s="50">
        <f>(C30+D30+E30+F30+G30-H30-I30)*J30</f>
        <v>0</v>
      </c>
      <c r="L30" s="34"/>
    </row>
    <row r="31" spans="1:12" ht="25.5" customHeight="1">
      <c r="A31" s="46">
        <v>4</v>
      </c>
      <c r="B31" s="66" t="s">
        <v>62</v>
      </c>
      <c r="C31" s="48"/>
      <c r="D31" s="48"/>
      <c r="E31" s="48"/>
      <c r="F31" s="48"/>
      <c r="G31" s="48"/>
      <c r="H31" s="49">
        <f>MIN(C31:G31)</f>
        <v>0</v>
      </c>
      <c r="I31" s="50">
        <f>MAX(C31:G31)</f>
        <v>0</v>
      </c>
      <c r="J31" s="65">
        <v>3</v>
      </c>
      <c r="K31" s="50">
        <f>(C31+D31+E31+F31+G31-H31-I31)*J31</f>
        <v>0</v>
      </c>
      <c r="L31" s="34"/>
    </row>
    <row r="32" spans="1:12" ht="25.5" customHeight="1">
      <c r="A32" s="46">
        <v>5</v>
      </c>
      <c r="B32" s="66" t="s">
        <v>63</v>
      </c>
      <c r="C32" s="48"/>
      <c r="D32" s="48"/>
      <c r="E32" s="48"/>
      <c r="F32" s="48"/>
      <c r="G32" s="48"/>
      <c r="H32" s="49">
        <f>MIN(C32:G32)</f>
        <v>0</v>
      </c>
      <c r="I32" s="50">
        <f>MAX(C32:G32)</f>
        <v>0</v>
      </c>
      <c r="J32" s="65">
        <v>4</v>
      </c>
      <c r="K32" s="50">
        <f>(C32+D32+E32+F32+G32-H32-I32)*J32</f>
        <v>0</v>
      </c>
      <c r="L32" s="34"/>
    </row>
    <row r="33" spans="1:12" ht="25.5" customHeight="1">
      <c r="A33" s="46">
        <v>6</v>
      </c>
      <c r="B33" s="66" t="s">
        <v>64</v>
      </c>
      <c r="C33" s="48"/>
      <c r="D33" s="48"/>
      <c r="E33" s="48"/>
      <c r="F33" s="48"/>
      <c r="G33" s="48"/>
      <c r="H33" s="49">
        <f>MIN(C33:G33)</f>
        <v>0</v>
      </c>
      <c r="I33" s="50">
        <f>MAX(C33:G33)</f>
        <v>0</v>
      </c>
      <c r="J33" s="65">
        <v>2</v>
      </c>
      <c r="K33" s="50">
        <f>(C33+D33+E33+F33+G33-H33-I33)*J33</f>
        <v>0</v>
      </c>
      <c r="L33" s="34"/>
    </row>
    <row r="34" spans="1:12" ht="25.5" customHeight="1">
      <c r="A34" s="46">
        <v>7</v>
      </c>
      <c r="B34" s="66" t="s">
        <v>65</v>
      </c>
      <c r="C34" s="48"/>
      <c r="D34" s="48"/>
      <c r="E34" s="48"/>
      <c r="F34" s="48"/>
      <c r="G34" s="48"/>
      <c r="H34" s="49">
        <f>MIN(C34:G34)</f>
        <v>0</v>
      </c>
      <c r="I34" s="50">
        <f>MAX(C34:G34)</f>
        <v>0</v>
      </c>
      <c r="J34" s="65">
        <v>5</v>
      </c>
      <c r="K34" s="50">
        <f>(C34+D34+E34+F34+G34-H34-I34)*J34</f>
        <v>0</v>
      </c>
      <c r="L34" s="34"/>
    </row>
    <row r="35" spans="1:12" ht="25.5" customHeight="1">
      <c r="A35" s="46">
        <v>8</v>
      </c>
      <c r="B35" s="66" t="s">
        <v>66</v>
      </c>
      <c r="C35" s="48"/>
      <c r="D35" s="48"/>
      <c r="E35" s="48"/>
      <c r="F35" s="48"/>
      <c r="G35" s="48"/>
      <c r="H35" s="49">
        <f>MIN(C35:G35)</f>
        <v>0</v>
      </c>
      <c r="I35" s="50">
        <f>MAX(C35:G35)</f>
        <v>0</v>
      </c>
      <c r="J35" s="65">
        <v>4</v>
      </c>
      <c r="K35" s="50">
        <f>(C35+D35+E35+F35+G35-H35-I35)*J35</f>
        <v>0</v>
      </c>
      <c r="L35" s="34"/>
    </row>
    <row r="36" spans="1:12" ht="25.5" customHeight="1">
      <c r="A36" s="46">
        <v>9</v>
      </c>
      <c r="B36" s="66" t="s">
        <v>67</v>
      </c>
      <c r="C36" s="48"/>
      <c r="D36" s="48"/>
      <c r="E36" s="48"/>
      <c r="F36" s="48"/>
      <c r="G36" s="48"/>
      <c r="H36" s="49">
        <f>MIN(C36:G36)</f>
        <v>0</v>
      </c>
      <c r="I36" s="50">
        <f>MAX(C36:G36)</f>
        <v>0</v>
      </c>
      <c r="J36" s="65">
        <v>4</v>
      </c>
      <c r="K36" s="50">
        <f>(C36+D36+E36+F36+G36-H36-I36)*J36</f>
        <v>0</v>
      </c>
      <c r="L36" s="34"/>
    </row>
    <row r="37" spans="1:12" ht="25.5" customHeight="1">
      <c r="A37" s="46">
        <v>10</v>
      </c>
      <c r="B37" s="66" t="s">
        <v>68</v>
      </c>
      <c r="C37" s="48"/>
      <c r="D37" s="48"/>
      <c r="E37" s="48"/>
      <c r="F37" s="48"/>
      <c r="G37" s="48"/>
      <c r="H37" s="49">
        <f>MIN(C37:G37)</f>
        <v>0</v>
      </c>
      <c r="I37" s="50">
        <f>MAX(C37:G37)</f>
        <v>0</v>
      </c>
      <c r="J37" s="65">
        <v>3</v>
      </c>
      <c r="K37" s="50">
        <f>(C37+D37+E37+F37+G37-H37-I37)*J37</f>
        <v>0</v>
      </c>
      <c r="L37" s="34"/>
    </row>
    <row r="38" spans="1:12" ht="25.5" customHeight="1">
      <c r="A38" s="46">
        <v>11</v>
      </c>
      <c r="B38" s="66" t="s">
        <v>69</v>
      </c>
      <c r="C38" s="48"/>
      <c r="D38" s="48"/>
      <c r="E38" s="48"/>
      <c r="F38" s="48"/>
      <c r="G38" s="48"/>
      <c r="H38" s="49">
        <f>MIN(C38:G38)</f>
        <v>0</v>
      </c>
      <c r="I38" s="50">
        <f>MAX(C38:G38)</f>
        <v>0</v>
      </c>
      <c r="J38" s="65">
        <v>5</v>
      </c>
      <c r="K38" s="50">
        <f>(C38+D38+E38+F38+G38-H38-I38)*J38</f>
        <v>0</v>
      </c>
      <c r="L38" s="34"/>
    </row>
    <row r="39" spans="1:12" ht="25.5" customHeight="1">
      <c r="A39" s="46">
        <v>12</v>
      </c>
      <c r="B39" s="66" t="s">
        <v>70</v>
      </c>
      <c r="C39" s="48"/>
      <c r="D39" s="48"/>
      <c r="E39" s="48"/>
      <c r="F39" s="48"/>
      <c r="G39" s="48"/>
      <c r="H39" s="49">
        <f>MIN(C39:G39)</f>
        <v>0</v>
      </c>
      <c r="I39" s="50">
        <f>MAX(C39:G39)</f>
        <v>0</v>
      </c>
      <c r="J39" s="65">
        <v>1</v>
      </c>
      <c r="K39" s="50">
        <f>(C39+D39+E39+F39+G39-H39-I39)*J39</f>
        <v>0</v>
      </c>
      <c r="L39" s="34"/>
    </row>
    <row r="40" spans="1:12" ht="25.5" customHeight="1">
      <c r="A40" s="46">
        <v>13</v>
      </c>
      <c r="B40" s="66" t="s">
        <v>71</v>
      </c>
      <c r="C40" s="48"/>
      <c r="D40" s="48"/>
      <c r="E40" s="48"/>
      <c r="F40" s="48"/>
      <c r="G40" s="48"/>
      <c r="H40" s="49">
        <f>MIN(C40:G40)</f>
        <v>0</v>
      </c>
      <c r="I40" s="50">
        <f>MAX(C40:G40)</f>
        <v>0</v>
      </c>
      <c r="J40" s="65">
        <v>5</v>
      </c>
      <c r="K40" s="50">
        <f>(C40+D40+E40+F40+G40-H40-I40)*J40</f>
        <v>0</v>
      </c>
      <c r="L40" s="34"/>
    </row>
    <row r="41" spans="1:12" ht="25.5" customHeight="1">
      <c r="A41" s="46">
        <v>14</v>
      </c>
      <c r="B41" s="66" t="s">
        <v>72</v>
      </c>
      <c r="C41" s="48"/>
      <c r="D41" s="48"/>
      <c r="E41" s="48"/>
      <c r="F41" s="48"/>
      <c r="G41" s="48"/>
      <c r="H41" s="49">
        <f>MIN(C41:G41)</f>
        <v>0</v>
      </c>
      <c r="I41" s="50">
        <f>MAX(C41:G41)</f>
        <v>0</v>
      </c>
      <c r="J41" s="65">
        <v>3</v>
      </c>
      <c r="K41" s="50">
        <f>(C41+D41+E41+F41+G41-H41-I41)*J41</f>
        <v>0</v>
      </c>
      <c r="L41" s="34"/>
    </row>
    <row r="42" spans="1:12" ht="25.5" customHeight="1">
      <c r="A42" s="46">
        <v>15</v>
      </c>
      <c r="B42" s="66" t="s">
        <v>73</v>
      </c>
      <c r="C42" s="48"/>
      <c r="D42" s="48"/>
      <c r="E42" s="48"/>
      <c r="F42" s="48"/>
      <c r="G42" s="48"/>
      <c r="H42" s="49">
        <f>MIN(C42:G42)</f>
        <v>0</v>
      </c>
      <c r="I42" s="50">
        <f>MAX(C42:G42)</f>
        <v>0</v>
      </c>
      <c r="J42" s="65">
        <v>4</v>
      </c>
      <c r="K42" s="50">
        <f>(C42+D42+E42+F42+G42-H42-I42)*J42</f>
        <v>0</v>
      </c>
      <c r="L42" s="34"/>
    </row>
    <row r="43" spans="1:12" ht="25.5" customHeight="1">
      <c r="A43" s="46">
        <v>16</v>
      </c>
      <c r="B43" s="66" t="s">
        <v>74</v>
      </c>
      <c r="C43" s="48"/>
      <c r="D43" s="48"/>
      <c r="E43" s="48"/>
      <c r="F43" s="48"/>
      <c r="G43" s="48"/>
      <c r="H43" s="49">
        <f>MIN(C43:G43)</f>
        <v>0</v>
      </c>
      <c r="I43" s="50">
        <f>MAX(C43:G43)</f>
        <v>0</v>
      </c>
      <c r="J43" s="65">
        <v>3</v>
      </c>
      <c r="K43" s="50">
        <f>(C43+D43+E43+F43+G43-H43-I43)*J43</f>
        <v>0</v>
      </c>
      <c r="L43" s="34"/>
    </row>
    <row r="44" spans="1:12" ht="25.5" customHeight="1">
      <c r="A44" s="46">
        <v>17</v>
      </c>
      <c r="B44" s="66" t="s">
        <v>75</v>
      </c>
      <c r="C44" s="48"/>
      <c r="D44" s="48"/>
      <c r="E44" s="48"/>
      <c r="F44" s="48"/>
      <c r="G44" s="48"/>
      <c r="H44" s="49">
        <f>MIN(C44:G44)</f>
        <v>0</v>
      </c>
      <c r="I44" s="50">
        <f>MAX(C44:G44)</f>
        <v>0</v>
      </c>
      <c r="J44" s="65">
        <v>4</v>
      </c>
      <c r="K44" s="50">
        <f>(C44+D44+E44+F44+G44-H44-I44)*J44</f>
        <v>0</v>
      </c>
      <c r="L44" s="34"/>
    </row>
    <row r="45" spans="1:12" ht="25.5" customHeight="1">
      <c r="A45" s="58"/>
      <c r="B45" s="58"/>
      <c r="C45" s="59"/>
      <c r="D45" s="58"/>
      <c r="E45" s="58"/>
      <c r="F45" s="58"/>
      <c r="G45" s="58"/>
      <c r="H45" s="62" t="s">
        <v>57</v>
      </c>
      <c r="I45" s="62"/>
      <c r="J45" s="62"/>
      <c r="K45" s="61">
        <f>SUM(K28:K44)</f>
        <v>0</v>
      </c>
      <c r="L45" s="34"/>
    </row>
    <row r="46" spans="1:12" ht="12.75">
      <c r="A46" s="34"/>
      <c r="B46" s="34"/>
      <c r="C46" s="33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5.75">
      <c r="A47" s="29" t="str">
        <f>A1</f>
        <v>Чемпионат Украины 2015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31" t="s">
        <v>32</v>
      </c>
      <c r="B48" s="32" t="s">
        <v>2</v>
      </c>
      <c r="C48" s="33"/>
      <c r="D48" s="34"/>
      <c r="E48" s="34"/>
      <c r="F48" s="34"/>
      <c r="G48" s="34"/>
      <c r="H48" s="34"/>
      <c r="I48" s="34"/>
      <c r="J48" s="34"/>
      <c r="K48" s="34" t="s">
        <v>58</v>
      </c>
      <c r="L48" s="34"/>
    </row>
    <row r="49" spans="1:12" ht="25.5">
      <c r="A49" s="35">
        <f>A3</f>
        <v>8</v>
      </c>
      <c r="B49" s="36" t="str">
        <f>B3</f>
        <v>Пилот №8</v>
      </c>
      <c r="C49" s="33"/>
      <c r="D49" s="31"/>
      <c r="E49" s="31"/>
      <c r="F49" s="31"/>
      <c r="G49" s="31"/>
      <c r="H49" s="37"/>
      <c r="I49" s="32"/>
      <c r="J49" s="38" t="s">
        <v>34</v>
      </c>
      <c r="K49" s="39">
        <v>3</v>
      </c>
      <c r="L49" s="34"/>
    </row>
    <row r="50" spans="1:12" s="30" customFormat="1" ht="12">
      <c r="A50" s="40" t="s">
        <v>32</v>
      </c>
      <c r="B50" s="41" t="s">
        <v>35</v>
      </c>
      <c r="C50" s="42" t="str">
        <f>'Итоговая таблица'!$C$24</f>
        <v>№1</v>
      </c>
      <c r="D50" s="42" t="str">
        <f>'Итоговая таблица'!$C$25</f>
        <v>№2</v>
      </c>
      <c r="E50" s="42" t="str">
        <f>'Итоговая таблица'!$C$26</f>
        <v>№3</v>
      </c>
      <c r="F50" s="42" t="str">
        <f>'Итоговая таблица'!$C$27</f>
        <v>№4</v>
      </c>
      <c r="G50" s="42" t="str">
        <f>'Итоговая таблица'!$C$28</f>
        <v>№5</v>
      </c>
      <c r="H50" s="43" t="s">
        <v>36</v>
      </c>
      <c r="I50" s="40" t="s">
        <v>37</v>
      </c>
      <c r="J50" s="44" t="s">
        <v>38</v>
      </c>
      <c r="K50" s="40" t="s">
        <v>39</v>
      </c>
      <c r="L50" s="45"/>
    </row>
    <row r="51" spans="1:12" ht="25.5" customHeight="1">
      <c r="A51" s="46">
        <v>1</v>
      </c>
      <c r="B51" s="64" t="s">
        <v>59</v>
      </c>
      <c r="C51" s="48"/>
      <c r="D51" s="48"/>
      <c r="E51" s="48"/>
      <c r="F51" s="48"/>
      <c r="G51" s="48"/>
      <c r="H51" s="49">
        <f>MIN(C51:G51)</f>
        <v>0</v>
      </c>
      <c r="I51" s="50">
        <f>MAX(C51:G51)</f>
        <v>0</v>
      </c>
      <c r="J51" s="65">
        <v>3</v>
      </c>
      <c r="K51" s="50">
        <f>(C51+D51+E51+F51+G51-H51-I51)*J51</f>
        <v>0</v>
      </c>
      <c r="L51" s="34"/>
    </row>
    <row r="52" spans="1:12" ht="25.5" customHeight="1">
      <c r="A52" s="46">
        <v>2</v>
      </c>
      <c r="B52" s="66" t="s">
        <v>60</v>
      </c>
      <c r="C52" s="48"/>
      <c r="D52" s="48"/>
      <c r="E52" s="48"/>
      <c r="F52" s="48"/>
      <c r="G52" s="48"/>
      <c r="H52" s="49">
        <f>MIN(C52:G52)</f>
        <v>0</v>
      </c>
      <c r="I52" s="50">
        <f>MAX(C52:G52)</f>
        <v>0</v>
      </c>
      <c r="J52" s="65">
        <v>3</v>
      </c>
      <c r="K52" s="50">
        <f>(C52+D52+E52+F52+G52-H52-I52)*J52</f>
        <v>0</v>
      </c>
      <c r="L52" s="34"/>
    </row>
    <row r="53" spans="1:12" ht="25.5" customHeight="1">
      <c r="A53" s="46">
        <v>3</v>
      </c>
      <c r="B53" s="66" t="s">
        <v>61</v>
      </c>
      <c r="C53" s="48"/>
      <c r="D53" s="48"/>
      <c r="E53" s="48"/>
      <c r="F53" s="48"/>
      <c r="G53" s="48"/>
      <c r="H53" s="49">
        <f>MIN(C53:G53)</f>
        <v>0</v>
      </c>
      <c r="I53" s="50">
        <f>MAX(C53:G53)</f>
        <v>0</v>
      </c>
      <c r="J53" s="65">
        <v>4</v>
      </c>
      <c r="K53" s="50">
        <f>(C53+D53+E53+F53+G53-H53-I53)*J53</f>
        <v>0</v>
      </c>
      <c r="L53" s="34"/>
    </row>
    <row r="54" spans="1:12" ht="25.5" customHeight="1">
      <c r="A54" s="46">
        <v>4</v>
      </c>
      <c r="B54" s="66" t="s">
        <v>62</v>
      </c>
      <c r="C54" s="48"/>
      <c r="D54" s="48"/>
      <c r="E54" s="48"/>
      <c r="F54" s="48"/>
      <c r="G54" s="48"/>
      <c r="H54" s="49">
        <f>MIN(C54:G54)</f>
        <v>0</v>
      </c>
      <c r="I54" s="50">
        <f>MAX(C54:G54)</f>
        <v>0</v>
      </c>
      <c r="J54" s="65">
        <v>3</v>
      </c>
      <c r="K54" s="50">
        <f>(C54+D54+E54+F54+G54-H54-I54)*J54</f>
        <v>0</v>
      </c>
      <c r="L54" s="34"/>
    </row>
    <row r="55" spans="1:12" ht="25.5" customHeight="1">
      <c r="A55" s="46">
        <v>5</v>
      </c>
      <c r="B55" s="66" t="s">
        <v>63</v>
      </c>
      <c r="C55" s="48"/>
      <c r="D55" s="48"/>
      <c r="E55" s="48"/>
      <c r="F55" s="48"/>
      <c r="G55" s="48"/>
      <c r="H55" s="49">
        <f>MIN(C55:G55)</f>
        <v>0</v>
      </c>
      <c r="I55" s="50">
        <f>MAX(C55:G55)</f>
        <v>0</v>
      </c>
      <c r="J55" s="65">
        <v>4</v>
      </c>
      <c r="K55" s="50">
        <f>(C55+D55+E55+F55+G55-H55-I55)*J55</f>
        <v>0</v>
      </c>
      <c r="L55" s="34"/>
    </row>
    <row r="56" spans="1:12" ht="25.5" customHeight="1">
      <c r="A56" s="46">
        <v>6</v>
      </c>
      <c r="B56" s="66" t="s">
        <v>64</v>
      </c>
      <c r="C56" s="48"/>
      <c r="D56" s="48"/>
      <c r="E56" s="48"/>
      <c r="F56" s="48"/>
      <c r="G56" s="48"/>
      <c r="H56" s="49">
        <f>MIN(C56:G56)</f>
        <v>0</v>
      </c>
      <c r="I56" s="50">
        <f>MAX(C56:G56)</f>
        <v>0</v>
      </c>
      <c r="J56" s="65">
        <v>2</v>
      </c>
      <c r="K56" s="50">
        <f>(C56+D56+E56+F56+G56-H56-I56)*J56</f>
        <v>0</v>
      </c>
      <c r="L56" s="34"/>
    </row>
    <row r="57" spans="1:12" ht="25.5" customHeight="1">
      <c r="A57" s="46">
        <v>7</v>
      </c>
      <c r="B57" s="66" t="s">
        <v>65</v>
      </c>
      <c r="C57" s="48"/>
      <c r="D57" s="48"/>
      <c r="E57" s="48"/>
      <c r="F57" s="48"/>
      <c r="G57" s="48"/>
      <c r="H57" s="49">
        <f>MIN(C57:G57)</f>
        <v>0</v>
      </c>
      <c r="I57" s="50">
        <f>MAX(C57:G57)</f>
        <v>0</v>
      </c>
      <c r="J57" s="65">
        <v>5</v>
      </c>
      <c r="K57" s="50">
        <f>(C57+D57+E57+F57+G57-H57-I57)*J57</f>
        <v>0</v>
      </c>
      <c r="L57" s="34"/>
    </row>
    <row r="58" spans="1:12" ht="25.5" customHeight="1">
      <c r="A58" s="46">
        <v>8</v>
      </c>
      <c r="B58" s="66" t="s">
        <v>66</v>
      </c>
      <c r="C58" s="48"/>
      <c r="D58" s="48"/>
      <c r="E58" s="48"/>
      <c r="F58" s="48"/>
      <c r="G58" s="48"/>
      <c r="H58" s="49">
        <f>MIN(C58:G58)</f>
        <v>0</v>
      </c>
      <c r="I58" s="50">
        <f>MAX(C58:G58)</f>
        <v>0</v>
      </c>
      <c r="J58" s="65">
        <v>4</v>
      </c>
      <c r="K58" s="50">
        <f>(C58+D58+E58+F58+G58-H58-I58)*J58</f>
        <v>0</v>
      </c>
      <c r="L58" s="34"/>
    </row>
    <row r="59" spans="1:12" ht="25.5" customHeight="1">
      <c r="A59" s="46">
        <v>9</v>
      </c>
      <c r="B59" s="66" t="s">
        <v>67</v>
      </c>
      <c r="C59" s="48"/>
      <c r="D59" s="48"/>
      <c r="E59" s="48"/>
      <c r="F59" s="48"/>
      <c r="G59" s="48"/>
      <c r="H59" s="49">
        <f>MIN(C59:G59)</f>
        <v>0</v>
      </c>
      <c r="I59" s="50">
        <f>MAX(C59:G59)</f>
        <v>0</v>
      </c>
      <c r="J59" s="65">
        <v>4</v>
      </c>
      <c r="K59" s="50">
        <f>(C59+D59+E59+F59+G59-H59-I59)*J59</f>
        <v>0</v>
      </c>
      <c r="L59" s="34"/>
    </row>
    <row r="60" spans="1:12" ht="25.5" customHeight="1">
      <c r="A60" s="46">
        <v>10</v>
      </c>
      <c r="B60" s="66" t="s">
        <v>68</v>
      </c>
      <c r="C60" s="48"/>
      <c r="D60" s="48"/>
      <c r="E60" s="48"/>
      <c r="F60" s="48"/>
      <c r="G60" s="48"/>
      <c r="H60" s="49">
        <f>MIN(C60:G60)</f>
        <v>0</v>
      </c>
      <c r="I60" s="50">
        <f>MAX(C60:G60)</f>
        <v>0</v>
      </c>
      <c r="J60" s="65">
        <v>3</v>
      </c>
      <c r="K60" s="50">
        <f>(C60+D60+E60+F60+G60-H60-I60)*J60</f>
        <v>0</v>
      </c>
      <c r="L60" s="34"/>
    </row>
    <row r="61" spans="1:12" ht="25.5" customHeight="1">
      <c r="A61" s="46">
        <v>11</v>
      </c>
      <c r="B61" s="66" t="s">
        <v>69</v>
      </c>
      <c r="C61" s="48"/>
      <c r="D61" s="48"/>
      <c r="E61" s="48"/>
      <c r="F61" s="48"/>
      <c r="G61" s="48"/>
      <c r="H61" s="49">
        <f>MIN(C61:G61)</f>
        <v>0</v>
      </c>
      <c r="I61" s="50">
        <f>MAX(C61:G61)</f>
        <v>0</v>
      </c>
      <c r="J61" s="65">
        <v>5</v>
      </c>
      <c r="K61" s="50">
        <f>(C61+D61+E61+F61+G61-H61-I61)*J61</f>
        <v>0</v>
      </c>
      <c r="L61" s="34"/>
    </row>
    <row r="62" spans="1:12" ht="25.5" customHeight="1">
      <c r="A62" s="46">
        <v>12</v>
      </c>
      <c r="B62" s="66" t="s">
        <v>70</v>
      </c>
      <c r="C62" s="48"/>
      <c r="D62" s="48"/>
      <c r="E62" s="48"/>
      <c r="F62" s="48"/>
      <c r="G62" s="48"/>
      <c r="H62" s="49">
        <f>MIN(C62:G62)</f>
        <v>0</v>
      </c>
      <c r="I62" s="50">
        <f>MAX(C62:G62)</f>
        <v>0</v>
      </c>
      <c r="J62" s="65">
        <v>1</v>
      </c>
      <c r="K62" s="50">
        <f>(C62+D62+E62+F62+G62-H62-I62)*J62</f>
        <v>0</v>
      </c>
      <c r="L62" s="34"/>
    </row>
    <row r="63" spans="1:12" ht="25.5" customHeight="1">
      <c r="A63" s="46">
        <v>13</v>
      </c>
      <c r="B63" s="66" t="s">
        <v>71</v>
      </c>
      <c r="C63" s="48"/>
      <c r="D63" s="48"/>
      <c r="E63" s="48"/>
      <c r="F63" s="48"/>
      <c r="G63" s="48"/>
      <c r="H63" s="49">
        <f>MIN(C63:G63)</f>
        <v>0</v>
      </c>
      <c r="I63" s="50">
        <f>MAX(C63:G63)</f>
        <v>0</v>
      </c>
      <c r="J63" s="65">
        <v>5</v>
      </c>
      <c r="K63" s="50">
        <f>(C63+D63+E63+F63+G63-H63-I63)*J63</f>
        <v>0</v>
      </c>
      <c r="L63" s="34"/>
    </row>
    <row r="64" spans="1:12" ht="25.5" customHeight="1">
      <c r="A64" s="46">
        <v>14</v>
      </c>
      <c r="B64" s="66" t="s">
        <v>72</v>
      </c>
      <c r="C64" s="48"/>
      <c r="D64" s="48"/>
      <c r="E64" s="48"/>
      <c r="F64" s="48"/>
      <c r="G64" s="48"/>
      <c r="H64" s="49">
        <f>MIN(C64:G64)</f>
        <v>0</v>
      </c>
      <c r="I64" s="50">
        <f>MAX(C64:G64)</f>
        <v>0</v>
      </c>
      <c r="J64" s="65">
        <v>3</v>
      </c>
      <c r="K64" s="50">
        <f>(C64+D64+E64+F64+G64-H64-I64)*J64</f>
        <v>0</v>
      </c>
      <c r="L64" s="34"/>
    </row>
    <row r="65" spans="1:12" ht="25.5" customHeight="1">
      <c r="A65" s="46">
        <v>15</v>
      </c>
      <c r="B65" s="66" t="s">
        <v>73</v>
      </c>
      <c r="C65" s="48"/>
      <c r="D65" s="48"/>
      <c r="E65" s="48"/>
      <c r="F65" s="48"/>
      <c r="G65" s="48"/>
      <c r="H65" s="49">
        <f>MIN(C65:G65)</f>
        <v>0</v>
      </c>
      <c r="I65" s="50">
        <f>MAX(C65:G65)</f>
        <v>0</v>
      </c>
      <c r="J65" s="65">
        <v>4</v>
      </c>
      <c r="K65" s="50">
        <f>(C65+D65+E65+F65+G65-H65-I65)*J65</f>
        <v>0</v>
      </c>
      <c r="L65" s="34"/>
    </row>
    <row r="66" spans="1:12" ht="25.5" customHeight="1">
      <c r="A66" s="46">
        <v>16</v>
      </c>
      <c r="B66" s="66" t="s">
        <v>74</v>
      </c>
      <c r="C66" s="48"/>
      <c r="D66" s="48"/>
      <c r="E66" s="48"/>
      <c r="F66" s="48"/>
      <c r="G66" s="48"/>
      <c r="H66" s="49">
        <f>MIN(C66:G66)</f>
        <v>0</v>
      </c>
      <c r="I66" s="50">
        <f>MAX(C66:G66)</f>
        <v>0</v>
      </c>
      <c r="J66" s="65">
        <v>3</v>
      </c>
      <c r="K66" s="50">
        <f>(C66+D66+E66+F66+G66-H66-I66)*J66</f>
        <v>0</v>
      </c>
      <c r="L66" s="34"/>
    </row>
    <row r="67" spans="1:12" ht="25.5" customHeight="1">
      <c r="A67" s="46">
        <v>17</v>
      </c>
      <c r="B67" s="66" t="s">
        <v>75</v>
      </c>
      <c r="C67" s="48"/>
      <c r="D67" s="48"/>
      <c r="E67" s="48"/>
      <c r="F67" s="48"/>
      <c r="G67" s="48"/>
      <c r="H67" s="49">
        <f>MIN(C67:G67)</f>
        <v>0</v>
      </c>
      <c r="I67" s="50">
        <f>MAX(C67:G67)</f>
        <v>0</v>
      </c>
      <c r="J67" s="65">
        <v>4</v>
      </c>
      <c r="K67" s="50">
        <f>(C67+D67+E67+F67+G67-H67-I67)*J67</f>
        <v>0</v>
      </c>
      <c r="L67" s="34"/>
    </row>
    <row r="68" spans="1:12" ht="25.5" customHeight="1">
      <c r="A68" s="58"/>
      <c r="B68" s="58"/>
      <c r="C68" s="59"/>
      <c r="D68" s="58"/>
      <c r="E68" s="58"/>
      <c r="F68" s="58"/>
      <c r="G68" s="58"/>
      <c r="H68" s="62" t="s">
        <v>57</v>
      </c>
      <c r="I68" s="62"/>
      <c r="J68" s="62"/>
      <c r="K68" s="61">
        <f>SUM(K51:K67)</f>
        <v>0</v>
      </c>
      <c r="L68" s="34"/>
    </row>
    <row r="69" spans="1:12" ht="12.75">
      <c r="A69" s="34"/>
      <c r="B69" s="34"/>
      <c r="C69" s="33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5.75">
      <c r="A70" s="29" t="str">
        <f>A24</f>
        <v>Чемпионат Украины 2015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2.75">
      <c r="A71" s="31" t="s">
        <v>32</v>
      </c>
      <c r="B71" s="32" t="s">
        <v>2</v>
      </c>
      <c r="C71" s="33"/>
      <c r="D71" s="34"/>
      <c r="E71" s="34"/>
      <c r="F71" s="34"/>
      <c r="G71" s="34"/>
      <c r="H71" s="34"/>
      <c r="I71" s="34"/>
      <c r="J71" s="34"/>
      <c r="K71" s="34" t="s">
        <v>58</v>
      </c>
      <c r="L71" s="34"/>
    </row>
    <row r="72" spans="1:12" ht="25.5">
      <c r="A72" s="35">
        <f>A26</f>
        <v>8</v>
      </c>
      <c r="B72" s="36" t="str">
        <f>B26</f>
        <v>Пилот №8</v>
      </c>
      <c r="C72" s="33"/>
      <c r="D72" s="31"/>
      <c r="E72" s="31"/>
      <c r="F72" s="31"/>
      <c r="G72" s="31"/>
      <c r="H72" s="37"/>
      <c r="I72" s="32"/>
      <c r="J72" s="38" t="s">
        <v>34</v>
      </c>
      <c r="K72" s="39">
        <v>4</v>
      </c>
      <c r="L72" s="34"/>
    </row>
    <row r="73" spans="1:12" s="30" customFormat="1" ht="12">
      <c r="A73" s="40" t="s">
        <v>32</v>
      </c>
      <c r="B73" s="41" t="s">
        <v>35</v>
      </c>
      <c r="C73" s="42" t="str">
        <f>'Итоговая таблица'!$C$24</f>
        <v>№1</v>
      </c>
      <c r="D73" s="42" t="str">
        <f>'Итоговая таблица'!$C$25</f>
        <v>№2</v>
      </c>
      <c r="E73" s="42" t="str">
        <f>'Итоговая таблица'!$C$26</f>
        <v>№3</v>
      </c>
      <c r="F73" s="42" t="str">
        <f>'Итоговая таблица'!$C$27</f>
        <v>№4</v>
      </c>
      <c r="G73" s="42" t="str">
        <f>'Итоговая таблица'!$C$28</f>
        <v>№5</v>
      </c>
      <c r="H73" s="43" t="s">
        <v>36</v>
      </c>
      <c r="I73" s="40" t="s">
        <v>37</v>
      </c>
      <c r="J73" s="44" t="s">
        <v>38</v>
      </c>
      <c r="K73" s="40" t="s">
        <v>39</v>
      </c>
      <c r="L73" s="45"/>
    </row>
    <row r="74" spans="1:12" ht="25.5" customHeight="1">
      <c r="A74" s="46">
        <v>1</v>
      </c>
      <c r="B74" s="64" t="s">
        <v>59</v>
      </c>
      <c r="C74" s="48"/>
      <c r="D74" s="48"/>
      <c r="E74" s="48"/>
      <c r="F74" s="48"/>
      <c r="G74" s="48"/>
      <c r="H74" s="49">
        <f>MIN(C74:G74)</f>
        <v>0</v>
      </c>
      <c r="I74" s="50">
        <f>MAX(C74:G74)</f>
        <v>0</v>
      </c>
      <c r="J74" s="65">
        <v>3</v>
      </c>
      <c r="K74" s="50">
        <f>(C74+D74+E74+F74+G74-H74-I74)*J74</f>
        <v>0</v>
      </c>
      <c r="L74" s="34"/>
    </row>
    <row r="75" spans="1:12" ht="25.5" customHeight="1">
      <c r="A75" s="46">
        <v>2</v>
      </c>
      <c r="B75" s="66" t="s">
        <v>60</v>
      </c>
      <c r="C75" s="48"/>
      <c r="D75" s="48"/>
      <c r="E75" s="48"/>
      <c r="F75" s="48"/>
      <c r="G75" s="48"/>
      <c r="H75" s="49">
        <f>MIN(C75:G75)</f>
        <v>0</v>
      </c>
      <c r="I75" s="50">
        <f>MAX(C75:G75)</f>
        <v>0</v>
      </c>
      <c r="J75" s="65">
        <v>3</v>
      </c>
      <c r="K75" s="50">
        <f>(C75+D75+E75+F75+G75-H75-I75)*J75</f>
        <v>0</v>
      </c>
      <c r="L75" s="34"/>
    </row>
    <row r="76" spans="1:12" ht="25.5" customHeight="1">
      <c r="A76" s="46">
        <v>3</v>
      </c>
      <c r="B76" s="66" t="s">
        <v>61</v>
      </c>
      <c r="C76" s="48"/>
      <c r="D76" s="48"/>
      <c r="E76" s="48"/>
      <c r="F76" s="48"/>
      <c r="G76" s="48"/>
      <c r="H76" s="49">
        <f>MIN(C76:G76)</f>
        <v>0</v>
      </c>
      <c r="I76" s="50">
        <f>MAX(C76:G76)</f>
        <v>0</v>
      </c>
      <c r="J76" s="65">
        <v>4</v>
      </c>
      <c r="K76" s="50">
        <f>(C76+D76+E76+F76+G76-H76-I76)*J76</f>
        <v>0</v>
      </c>
      <c r="L76" s="34"/>
    </row>
    <row r="77" spans="1:12" ht="25.5" customHeight="1">
      <c r="A77" s="46">
        <v>4</v>
      </c>
      <c r="B77" s="66" t="s">
        <v>62</v>
      </c>
      <c r="C77" s="48"/>
      <c r="D77" s="48"/>
      <c r="E77" s="48"/>
      <c r="F77" s="48"/>
      <c r="G77" s="48"/>
      <c r="H77" s="49">
        <f>MIN(C77:G77)</f>
        <v>0</v>
      </c>
      <c r="I77" s="50">
        <f>MAX(C77:G77)</f>
        <v>0</v>
      </c>
      <c r="J77" s="65">
        <v>3</v>
      </c>
      <c r="K77" s="50">
        <f>(C77+D77+E77+F77+G77-H77-I77)*J77</f>
        <v>0</v>
      </c>
      <c r="L77" s="34"/>
    </row>
    <row r="78" spans="1:12" ht="25.5" customHeight="1">
      <c r="A78" s="46">
        <v>5</v>
      </c>
      <c r="B78" s="66" t="s">
        <v>63</v>
      </c>
      <c r="C78" s="48"/>
      <c r="D78" s="48"/>
      <c r="E78" s="48"/>
      <c r="F78" s="48"/>
      <c r="G78" s="48"/>
      <c r="H78" s="49">
        <f>MIN(C78:G78)</f>
        <v>0</v>
      </c>
      <c r="I78" s="50">
        <f>MAX(C78:G78)</f>
        <v>0</v>
      </c>
      <c r="J78" s="65">
        <v>4</v>
      </c>
      <c r="K78" s="50">
        <f>(C78+D78+E78+F78+G78-H78-I78)*J78</f>
        <v>0</v>
      </c>
      <c r="L78" s="34"/>
    </row>
    <row r="79" spans="1:12" ht="25.5" customHeight="1">
      <c r="A79" s="46">
        <v>6</v>
      </c>
      <c r="B79" s="66" t="s">
        <v>64</v>
      </c>
      <c r="C79" s="48"/>
      <c r="D79" s="48"/>
      <c r="E79" s="48"/>
      <c r="F79" s="48"/>
      <c r="G79" s="48"/>
      <c r="H79" s="49">
        <f>MIN(C79:G79)</f>
        <v>0</v>
      </c>
      <c r="I79" s="50">
        <f>MAX(C79:G79)</f>
        <v>0</v>
      </c>
      <c r="J79" s="65">
        <v>2</v>
      </c>
      <c r="K79" s="50">
        <f>(C79+D79+E79+F79+G79-H79-I79)*J79</f>
        <v>0</v>
      </c>
      <c r="L79" s="34"/>
    </row>
    <row r="80" spans="1:12" ht="25.5" customHeight="1">
      <c r="A80" s="46">
        <v>7</v>
      </c>
      <c r="B80" s="66" t="s">
        <v>65</v>
      </c>
      <c r="C80" s="48"/>
      <c r="D80" s="48"/>
      <c r="E80" s="48"/>
      <c r="F80" s="48"/>
      <c r="G80" s="48"/>
      <c r="H80" s="49">
        <f>MIN(C80:G80)</f>
        <v>0</v>
      </c>
      <c r="I80" s="50">
        <f>MAX(C80:G80)</f>
        <v>0</v>
      </c>
      <c r="J80" s="65">
        <v>5</v>
      </c>
      <c r="K80" s="50">
        <f>(C80+D80+E80+F80+G80-H80-I80)*J80</f>
        <v>0</v>
      </c>
      <c r="L80" s="34"/>
    </row>
    <row r="81" spans="1:12" ht="25.5" customHeight="1">
      <c r="A81" s="46">
        <v>8</v>
      </c>
      <c r="B81" s="66" t="s">
        <v>66</v>
      </c>
      <c r="C81" s="48"/>
      <c r="D81" s="48"/>
      <c r="E81" s="48"/>
      <c r="F81" s="48"/>
      <c r="G81" s="48"/>
      <c r="H81" s="49">
        <f>MIN(C81:G81)</f>
        <v>0</v>
      </c>
      <c r="I81" s="50">
        <f>MAX(C81:G81)</f>
        <v>0</v>
      </c>
      <c r="J81" s="65">
        <v>4</v>
      </c>
      <c r="K81" s="50">
        <f>(C81+D81+E81+F81+G81-H81-I81)*J81</f>
        <v>0</v>
      </c>
      <c r="L81" s="34"/>
    </row>
    <row r="82" spans="1:12" ht="25.5" customHeight="1">
      <c r="A82" s="46">
        <v>9</v>
      </c>
      <c r="B82" s="66" t="s">
        <v>67</v>
      </c>
      <c r="C82" s="48"/>
      <c r="D82" s="48"/>
      <c r="E82" s="48"/>
      <c r="F82" s="48"/>
      <c r="G82" s="48"/>
      <c r="H82" s="49">
        <f>MIN(C82:G82)</f>
        <v>0</v>
      </c>
      <c r="I82" s="50">
        <f>MAX(C82:G82)</f>
        <v>0</v>
      </c>
      <c r="J82" s="65">
        <v>4</v>
      </c>
      <c r="K82" s="50">
        <f>(C82+D82+E82+F82+G82-H82-I82)*J82</f>
        <v>0</v>
      </c>
      <c r="L82" s="34"/>
    </row>
    <row r="83" spans="1:12" ht="25.5" customHeight="1">
      <c r="A83" s="46">
        <v>10</v>
      </c>
      <c r="B83" s="66" t="s">
        <v>68</v>
      </c>
      <c r="C83" s="48"/>
      <c r="D83" s="48"/>
      <c r="E83" s="48"/>
      <c r="F83" s="48"/>
      <c r="G83" s="48"/>
      <c r="H83" s="49">
        <f>MIN(C83:G83)</f>
        <v>0</v>
      </c>
      <c r="I83" s="50">
        <f>MAX(C83:G83)</f>
        <v>0</v>
      </c>
      <c r="J83" s="65">
        <v>3</v>
      </c>
      <c r="K83" s="50">
        <f>(C83+D83+E83+F83+G83-H83-I83)*J83</f>
        <v>0</v>
      </c>
      <c r="L83" s="34"/>
    </row>
    <row r="84" spans="1:12" ht="25.5" customHeight="1">
      <c r="A84" s="46">
        <v>11</v>
      </c>
      <c r="B84" s="66" t="s">
        <v>69</v>
      </c>
      <c r="C84" s="48"/>
      <c r="D84" s="48"/>
      <c r="E84" s="48"/>
      <c r="F84" s="48"/>
      <c r="G84" s="48"/>
      <c r="H84" s="49">
        <f>MIN(C84:G84)</f>
        <v>0</v>
      </c>
      <c r="I84" s="50">
        <f>MAX(C84:G84)</f>
        <v>0</v>
      </c>
      <c r="J84" s="65">
        <v>5</v>
      </c>
      <c r="K84" s="50">
        <f>(C84+D84+E84+F84+G84-H84-I84)*J84</f>
        <v>0</v>
      </c>
      <c r="L84" s="34"/>
    </row>
    <row r="85" spans="1:12" ht="25.5" customHeight="1">
      <c r="A85" s="46">
        <v>12</v>
      </c>
      <c r="B85" s="66" t="s">
        <v>70</v>
      </c>
      <c r="C85" s="48"/>
      <c r="D85" s="48"/>
      <c r="E85" s="48"/>
      <c r="F85" s="48"/>
      <c r="G85" s="48"/>
      <c r="H85" s="49">
        <f>MIN(C85:G85)</f>
        <v>0</v>
      </c>
      <c r="I85" s="50">
        <f>MAX(C85:G85)</f>
        <v>0</v>
      </c>
      <c r="J85" s="65">
        <v>1</v>
      </c>
      <c r="K85" s="50">
        <f>(C85+D85+E85+F85+G85-H85-I85)*J85</f>
        <v>0</v>
      </c>
      <c r="L85" s="34"/>
    </row>
    <row r="86" spans="1:12" ht="25.5" customHeight="1">
      <c r="A86" s="46">
        <v>13</v>
      </c>
      <c r="B86" s="66" t="s">
        <v>71</v>
      </c>
      <c r="C86" s="48"/>
      <c r="D86" s="48"/>
      <c r="E86" s="48"/>
      <c r="F86" s="48"/>
      <c r="G86" s="48"/>
      <c r="H86" s="49">
        <f>MIN(C86:G86)</f>
        <v>0</v>
      </c>
      <c r="I86" s="50">
        <f>MAX(C86:G86)</f>
        <v>0</v>
      </c>
      <c r="J86" s="65">
        <v>5</v>
      </c>
      <c r="K86" s="50">
        <f>(C86+D86+E86+F86+G86-H86-I86)*J86</f>
        <v>0</v>
      </c>
      <c r="L86" s="34"/>
    </row>
    <row r="87" spans="1:12" ht="25.5" customHeight="1">
      <c r="A87" s="46">
        <v>14</v>
      </c>
      <c r="B87" s="66" t="s">
        <v>72</v>
      </c>
      <c r="C87" s="48"/>
      <c r="D87" s="48"/>
      <c r="E87" s="48"/>
      <c r="F87" s="48"/>
      <c r="G87" s="48"/>
      <c r="H87" s="49">
        <f>MIN(C87:G87)</f>
        <v>0</v>
      </c>
      <c r="I87" s="50">
        <f>MAX(C87:G87)</f>
        <v>0</v>
      </c>
      <c r="J87" s="65">
        <v>3</v>
      </c>
      <c r="K87" s="50">
        <f>(C87+D87+E87+F87+G87-H87-I87)*J87</f>
        <v>0</v>
      </c>
      <c r="L87" s="34"/>
    </row>
    <row r="88" spans="1:12" ht="25.5" customHeight="1">
      <c r="A88" s="46">
        <v>15</v>
      </c>
      <c r="B88" s="66" t="s">
        <v>73</v>
      </c>
      <c r="C88" s="48"/>
      <c r="D88" s="48"/>
      <c r="E88" s="48"/>
      <c r="F88" s="48"/>
      <c r="G88" s="48"/>
      <c r="H88" s="49">
        <f>MIN(C88:G88)</f>
        <v>0</v>
      </c>
      <c r="I88" s="50">
        <f>MAX(C88:G88)</f>
        <v>0</v>
      </c>
      <c r="J88" s="65">
        <v>4</v>
      </c>
      <c r="K88" s="50">
        <f>(C88+D88+E88+F88+G88-H88-I88)*J88</f>
        <v>0</v>
      </c>
      <c r="L88" s="34"/>
    </row>
    <row r="89" spans="1:12" ht="25.5" customHeight="1">
      <c r="A89" s="46">
        <v>16</v>
      </c>
      <c r="B89" s="66" t="s">
        <v>74</v>
      </c>
      <c r="C89" s="48"/>
      <c r="D89" s="48"/>
      <c r="E89" s="48"/>
      <c r="F89" s="48"/>
      <c r="G89" s="48"/>
      <c r="H89" s="49">
        <f>MIN(C89:G89)</f>
        <v>0</v>
      </c>
      <c r="I89" s="50">
        <f>MAX(C89:G89)</f>
        <v>0</v>
      </c>
      <c r="J89" s="65">
        <v>3</v>
      </c>
      <c r="K89" s="50">
        <f>(C89+D89+E89+F89+G89-H89-I89)*J89</f>
        <v>0</v>
      </c>
      <c r="L89" s="34"/>
    </row>
    <row r="90" spans="1:12" ht="25.5" customHeight="1">
      <c r="A90" s="46">
        <v>17</v>
      </c>
      <c r="B90" s="66" t="s">
        <v>75</v>
      </c>
      <c r="C90" s="48"/>
      <c r="D90" s="48"/>
      <c r="E90" s="48"/>
      <c r="F90" s="48"/>
      <c r="G90" s="48"/>
      <c r="H90" s="49">
        <f>MIN(C90:G90)</f>
        <v>0</v>
      </c>
      <c r="I90" s="50">
        <f>MAX(C90:G90)</f>
        <v>0</v>
      </c>
      <c r="J90" s="65">
        <v>4</v>
      </c>
      <c r="K90" s="50">
        <f>(C90+D90+E90+F90+G90-H90-I90)*J90</f>
        <v>0</v>
      </c>
      <c r="L90" s="34"/>
    </row>
    <row r="91" spans="1:12" ht="25.5" customHeight="1">
      <c r="A91" s="58"/>
      <c r="B91" s="58"/>
      <c r="C91" s="59"/>
      <c r="D91" s="58"/>
      <c r="E91" s="58"/>
      <c r="F91" s="58"/>
      <c r="G91" s="58"/>
      <c r="H91" s="62" t="s">
        <v>57</v>
      </c>
      <c r="I91" s="62"/>
      <c r="J91" s="62"/>
      <c r="K91" s="61">
        <f>SUM(K74:K90)</f>
        <v>0</v>
      </c>
      <c r="L91" s="34"/>
    </row>
    <row r="92" spans="1:12" ht="12.75">
      <c r="A92" s="34"/>
      <c r="B92" s="34"/>
      <c r="C92" s="33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3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3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3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3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3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3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3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3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3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3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3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3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3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3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3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3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3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3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3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3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3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3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3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3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3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3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3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3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3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3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3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3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3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3"/>
      <c r="D126" s="34"/>
      <c r="E126" s="34"/>
      <c r="F126" s="34"/>
      <c r="G126" s="34"/>
      <c r="H126" s="34"/>
      <c r="I126" s="34"/>
      <c r="J126" s="34"/>
      <c r="K126" s="34"/>
      <c r="L126" s="34"/>
    </row>
  </sheetData>
  <sheetProtection selectLockedCells="1" selectUnlockedCells="1"/>
  <mergeCells count="8">
    <mergeCell ref="A1:L1"/>
    <mergeCell ref="H22:J22"/>
    <mergeCell ref="A24:L24"/>
    <mergeCell ref="H45:J45"/>
    <mergeCell ref="A47:L47"/>
    <mergeCell ref="H68:J68"/>
    <mergeCell ref="A70:L70"/>
    <mergeCell ref="H91:J91"/>
  </mergeCells>
  <printOptions/>
  <pageMargins left="0.4" right="0.42986111111111114" top="0.2798611111111111" bottom="0.4298611111111111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Piston</dc:creator>
  <cp:keywords/>
  <dc:description/>
  <cp:lastModifiedBy/>
  <cp:lastPrinted>2015-08-02T07:06:00Z</cp:lastPrinted>
  <dcterms:created xsi:type="dcterms:W3CDTF">2015-08-01T05:34:43Z</dcterms:created>
  <dcterms:modified xsi:type="dcterms:W3CDTF">2015-08-02T07:16:45Z</dcterms:modified>
  <cp:category/>
  <cp:version/>
  <cp:contentType/>
  <cp:contentStatus/>
  <cp:revision>8</cp:revision>
</cp:coreProperties>
</file>