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1"/>
  </bookViews>
  <sheets>
    <sheet name="Инструкция" sheetId="1" r:id="rId1"/>
    <sheet name="Итоговая таблица" sheetId="2" r:id="rId2"/>
    <sheet name="Макаров" sheetId="3" r:id="rId3"/>
    <sheet name="Гаврильченко" sheetId="4" r:id="rId4"/>
    <sheet name="Роговой" sheetId="5" r:id="rId5"/>
    <sheet name="Пилот №4" sheetId="6" r:id="rId6"/>
    <sheet name="Пилот №5" sheetId="7" r:id="rId7"/>
    <sheet name="Пилот №6" sheetId="8" r:id="rId8"/>
    <sheet name="Пилот №7" sheetId="9" r:id="rId9"/>
  </sheets>
  <definedNames>
    <definedName name="CRITERIA" localSheetId="1">'Итоговая таблица'!$F$5:$F$11</definedName>
  </definedNames>
  <calcPr fullCalcOnLoad="1"/>
</workbook>
</file>

<file path=xl/sharedStrings.xml><?xml version="1.0" encoding="utf-8"?>
<sst xmlns="http://schemas.openxmlformats.org/spreadsheetml/2006/main" count="439" uniqueCount="70">
  <si>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</si>
  <si>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</si>
  <si>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</si>
  <si>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</si>
  <si>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</si>
  <si>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</si>
  <si>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</si>
  <si>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</si>
  <si>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</si>
  <si>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</si>
  <si>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</si>
  <si>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</si>
  <si>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</si>
  <si>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</si>
  <si>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</si>
  <si>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Название соревнований</t>
  </si>
  <si>
    <t>Пилот №4</t>
  </si>
  <si>
    <t>Пилот №5</t>
  </si>
  <si>
    <t>Пилот №6</t>
  </si>
  <si>
    <t>Пилот №7</t>
  </si>
  <si>
    <t>Краткое обозначение</t>
  </si>
  <si>
    <t>№1</t>
  </si>
  <si>
    <t>№2</t>
  </si>
  <si>
    <t>№3</t>
  </si>
  <si>
    <t>Судьи оценщики (Ф.И.О)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</si>
  <si>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</si>
  <si>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</si>
  <si>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</si>
  <si>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</si>
  <si>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</si>
  <si>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</si>
  <si>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</si>
  <si>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</si>
  <si>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Итоговое место проставляеться вручную</t>
  </si>
  <si>
    <t>Результат через 1000 вычисляеться автоматически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</si>
  <si>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</si>
  <si>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</si>
  <si>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F-13</t>
  </si>
  <si>
    <t>Хампти-Бамп, вверх 3/4 бочки , наверху 1/2 петли на ноже, вниз  3/4 бочки, выход в обратный</t>
  </si>
  <si>
    <t>Половина квадратной петли с последовательным реверсивным вращением, сначала полбочки, затем бочка в обратную сторону, выход в обратный</t>
  </si>
  <si>
    <t>Петля вниз с 4-мя интегрированными в каждый 90-градусный сектор полубочками, выход в обратный</t>
  </si>
  <si>
    <t>Фигура 6 со срывным поворотом, вниз  2/4 бочки с 4-мя фиксациями, выход в прямой</t>
  </si>
  <si>
    <t>Комбинация вращений из 1/4 бочки, двух реверсивных штопорных бочек с ножа, 1/4 бочки, выход в прямой</t>
  </si>
  <si>
    <t>Плавник акулы, вверх бочка, вниз 2/4 бочки с 4-мя фиксациями, выход в прямой</t>
  </si>
  <si>
    <t xml:space="preserve">Горизонтальная восьмерка с 2-мя интегрированными последовательными бочками, выход в прямой </t>
  </si>
  <si>
    <t>Хампти-Бамп от центра на край зоны, вверх 4/4 бочки с 4-мя фиксациями, вниз 1,5 бочки, выход в прямой</t>
  </si>
  <si>
    <t>Линия 45° вверх с реверсивными вращениями, сначала 4/8 бочки с 8-мью фиксациями, затем 1 ,5 штопорной бочкой в противоположную сторону, выход в прямой Примечание: перед началом штопорной бочки должна присутствовать завершающая фиксация из бочки с фиксациями</t>
  </si>
  <si>
    <t>Цилиндр поперек зоны вниз, вниз 3/4 бочки, вверх 1/4 бочки, выход в прямой на средний уровень Опционально: цилиндр вдоль зоны от края к центру, бочка вниз, 2/4 бочки с 4-мя фиксациями вверх, выход в прямой на средний уровень</t>
  </si>
  <si>
    <t>Комбинация "танец клоуна" из полупетли за центром, обратный штопор 2,5 витка, на вертикали вниз 2/4 бочки с 4-я фиксациями, выход в прямой на нижний уровень</t>
  </si>
  <si>
    <t>Боевой разворот на линии 45° вверх 1/4 бочки, половина обратной петли, на линии 45° вниз 1/4 бочки, выход в прямой</t>
  </si>
  <si>
    <t xml:space="preserve">Петля "на ноже" с интегрированной в верхний сектор 90° бочкой, выход в прямой </t>
  </si>
  <si>
    <t>Половина обратной кубинской восьмерки, на линии 45° вверх штопорная бочка, выход в обратный</t>
  </si>
  <si>
    <t>Треугольная петля, на линиях 135° вверх, 45°вниз и нижней стороне по 2/4 бочки с 4-мя фиксациями, выход в прямой</t>
  </si>
  <si>
    <t>Половина петли с интегрированной бочкой, выход в обратный</t>
  </si>
  <si>
    <t>На линии 45° вниз последовательность реверсивных вращений: 2/8 бочки с 8-мью фиксациями, бочка в противоположную сторону, 2/8 бочки с 8-мью фиксациями в противоположную сторону, выход в прямой</t>
  </si>
  <si>
    <t>Таблица для расчета результатов по комплексу F-13 , расчитана на 5 судей, до 7 спортсменов.</t>
  </si>
  <si>
    <t>1 финал F-13</t>
  </si>
  <si>
    <t>2 финал F-13</t>
  </si>
  <si>
    <t xml:space="preserve">Итоговая сумма </t>
  </si>
  <si>
    <t>Сумма лучших 3-х туров Р-13</t>
  </si>
  <si>
    <r>
      <t>Изменить список спортсменов, которые прошли в финал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</si>
  <si>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Сумма 3-х туров</t>
  </si>
  <si>
    <t>Внести сумму лучших 3-х туров по комплексу P-13 по каждому спортсмену</t>
  </si>
  <si>
    <t>Сумма лучшего финала и нормализованный результат P-13 вычисляеться автоматически</t>
  </si>
  <si>
    <t>Рябоконь Константин</t>
  </si>
  <si>
    <t>Гаврилов Игорь</t>
  </si>
  <si>
    <t>Руденко Олег</t>
  </si>
  <si>
    <t>Макаров Валерий</t>
  </si>
  <si>
    <t>Гаврильченко Андрей</t>
  </si>
  <si>
    <t>Роговой Юрий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</si>
</sst>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" fontId="3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55</v>
      </c>
    </row>
    <row r="4" ht="12.75">
      <c r="B4" t="s">
        <v>25</v>
      </c>
    </row>
    <row r="5" ht="12.75">
      <c r="B5" t="s">
        <v>26</v>
      </c>
    </row>
    <row r="6" spans="1:2" ht="12.75">
      <c r="A6">
        <v>1</v>
      </c>
      <c r="B6" t="s">
        <v>27</v>
      </c>
    </row>
    <row r="7" spans="1:2" ht="12.75">
      <c r="A7">
        <v>2</v>
      </c>
      <c r="B7" t="s">
        <v>35</v>
      </c>
    </row>
    <row r="8" spans="1:2" ht="12.75">
      <c r="A8">
        <v>3</v>
      </c>
      <c r="B8" t="s">
        <v>60</v>
      </c>
    </row>
    <row r="9" spans="1:2" ht="12.75">
      <c r="A9">
        <v>4</v>
      </c>
      <c r="B9" t="s">
        <v>62</v>
      </c>
    </row>
    <row r="11" ht="12.75">
      <c r="B11" t="s">
        <v>28</v>
      </c>
    </row>
    <row r="12" spans="1:2" ht="12.75">
      <c r="A12">
        <v>1</v>
      </c>
      <c r="B12" t="s">
        <v>29</v>
      </c>
    </row>
    <row r="13" spans="1:2" ht="12.75">
      <c r="A13">
        <v>2</v>
      </c>
      <c r="B13" t="s">
        <v>36</v>
      </c>
    </row>
    <row r="14" spans="1:2" ht="12.75">
      <c r="A14">
        <v>3</v>
      </c>
      <c r="B14" t="s">
        <v>31</v>
      </c>
    </row>
    <row r="15" spans="1:2" ht="12.75">
      <c r="A15">
        <v>4</v>
      </c>
      <c r="B15" t="s">
        <v>32</v>
      </c>
    </row>
    <row r="16" spans="1:2" ht="12.75">
      <c r="A16">
        <v>5</v>
      </c>
      <c r="B16" t="s">
        <v>30</v>
      </c>
    </row>
    <row r="17" spans="1:2" ht="12.75">
      <c r="A17">
        <v>6</v>
      </c>
      <c r="B17" t="s">
        <v>34</v>
      </c>
    </row>
    <row r="18" spans="1:2" ht="12.75">
      <c r="A18">
        <v>7</v>
      </c>
      <c r="B18" t="s">
        <v>63</v>
      </c>
    </row>
    <row r="19" spans="1:2" ht="12.75">
      <c r="A19">
        <v>8</v>
      </c>
      <c r="B19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5" sqref="J5:J7"/>
    </sheetView>
  </sheetViews>
  <sheetFormatPr defaultColWidth="9.00390625" defaultRowHeight="12.75"/>
  <cols>
    <col min="1" max="1" width="6.625" style="0" customWidth="1"/>
    <col min="2" max="2" width="33.625" style="0" customWidth="1"/>
    <col min="3" max="4" width="11.00390625" style="0" customWidth="1"/>
    <col min="5" max="8" width="8.875" style="0" customWidth="1"/>
    <col min="9" max="9" width="13.875" style="0" customWidth="1"/>
    <col min="10" max="10" width="11.25390625" style="0" customWidth="1"/>
  </cols>
  <sheetData>
    <row r="1" spans="1:9" ht="15.75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3" spans="1:10" s="13" customFormat="1" ht="12.75" customHeight="1">
      <c r="A3" s="51" t="s">
        <v>10</v>
      </c>
      <c r="B3" s="51" t="s">
        <v>1</v>
      </c>
      <c r="C3" s="51" t="s">
        <v>59</v>
      </c>
      <c r="D3" s="51"/>
      <c r="E3" s="51" t="s">
        <v>56</v>
      </c>
      <c r="F3" s="51"/>
      <c r="G3" s="51" t="s">
        <v>57</v>
      </c>
      <c r="H3" s="51"/>
      <c r="I3" s="51" t="s">
        <v>58</v>
      </c>
      <c r="J3" s="53" t="s">
        <v>9</v>
      </c>
    </row>
    <row r="4" spans="1:10" s="13" customFormat="1" ht="25.5" customHeight="1">
      <c r="A4" s="51"/>
      <c r="B4" s="51"/>
      <c r="C4" s="26" t="s">
        <v>61</v>
      </c>
      <c r="D4" s="26" t="s">
        <v>12</v>
      </c>
      <c r="E4" s="26" t="s">
        <v>11</v>
      </c>
      <c r="F4" s="26" t="s">
        <v>12</v>
      </c>
      <c r="G4" s="26" t="s">
        <v>11</v>
      </c>
      <c r="H4" s="26" t="s">
        <v>12</v>
      </c>
      <c r="I4" s="51"/>
      <c r="J4" s="54"/>
    </row>
    <row r="5" spans="1:10" ht="22.5" customHeight="1">
      <c r="A5" s="36">
        <v>1</v>
      </c>
      <c r="B5" s="37" t="s">
        <v>67</v>
      </c>
      <c r="C5" s="48">
        <v>2902</v>
      </c>
      <c r="D5" s="39">
        <f aca="true" t="shared" si="0" ref="D5:D11">IF(MAX(C$5:C$11)=0,0,C5/MAX(C$5:C$11)*1000)</f>
        <v>967.3333333333334</v>
      </c>
      <c r="E5" s="38">
        <f>Макаров!K$22</f>
        <v>1485</v>
      </c>
      <c r="F5" s="39">
        <f aca="true" t="shared" si="1" ref="F5:F11">IF(MAX(E$5:E$11)=0,0,E5/MAX(E$5:E$11)*1000)</f>
        <v>933.9622641509434</v>
      </c>
      <c r="G5" s="39">
        <f>Макаров!K$45</f>
        <v>1543</v>
      </c>
      <c r="H5" s="39">
        <f aca="true" t="shared" si="2" ref="H5:H11">IF(MAX(G$5:G$11)=0,0,G5/MAX(G$5:G$11)*1000)</f>
        <v>956.0099132589838</v>
      </c>
      <c r="I5" s="40">
        <f>D5+MAX(F5,H5)</f>
        <v>1923.3432465923172</v>
      </c>
      <c r="J5" s="59">
        <v>3</v>
      </c>
    </row>
    <row r="6" spans="1:10" ht="22.5" customHeight="1">
      <c r="A6" s="36">
        <v>2</v>
      </c>
      <c r="B6" s="37" t="s">
        <v>68</v>
      </c>
      <c r="C6" s="48">
        <v>2878</v>
      </c>
      <c r="D6" s="39">
        <f t="shared" si="0"/>
        <v>959.3333333333334</v>
      </c>
      <c r="E6" s="38">
        <f>Гаврильченко!K$22</f>
        <v>1560</v>
      </c>
      <c r="F6" s="39">
        <f t="shared" si="1"/>
        <v>981.1320754716982</v>
      </c>
      <c r="G6" s="39">
        <f>Гаврильченко!K$45</f>
        <v>1589</v>
      </c>
      <c r="H6" s="39">
        <f t="shared" si="2"/>
        <v>984.5105328376704</v>
      </c>
      <c r="I6" s="40">
        <f aca="true" t="shared" si="3" ref="I6:I11">D6+MAX(F6,H6)</f>
        <v>1943.8438661710038</v>
      </c>
      <c r="J6" s="59">
        <v>2</v>
      </c>
    </row>
    <row r="7" spans="1:10" ht="22.5" customHeight="1">
      <c r="A7" s="36">
        <v>3</v>
      </c>
      <c r="B7" s="37" t="s">
        <v>69</v>
      </c>
      <c r="C7" s="48">
        <v>3000</v>
      </c>
      <c r="D7" s="39">
        <f t="shared" si="0"/>
        <v>1000</v>
      </c>
      <c r="E7" s="38">
        <f>Роговой!K$22</f>
        <v>1590</v>
      </c>
      <c r="F7" s="39">
        <f t="shared" si="1"/>
        <v>1000</v>
      </c>
      <c r="G7" s="39">
        <f>Роговой!K$45</f>
        <v>1614</v>
      </c>
      <c r="H7" s="39">
        <f t="shared" si="2"/>
        <v>1000</v>
      </c>
      <c r="I7" s="40">
        <f t="shared" si="3"/>
        <v>2000</v>
      </c>
      <c r="J7" s="59">
        <v>1</v>
      </c>
    </row>
    <row r="8" spans="1:10" ht="22.5" customHeight="1" hidden="1">
      <c r="A8" s="36">
        <v>4</v>
      </c>
      <c r="B8" s="37" t="s">
        <v>16</v>
      </c>
      <c r="C8" s="48">
        <v>0</v>
      </c>
      <c r="D8" s="39">
        <f t="shared" si="0"/>
        <v>0</v>
      </c>
      <c r="E8" s="38">
        <f>'Пилот №4'!K$22</f>
        <v>0</v>
      </c>
      <c r="F8" s="39">
        <f t="shared" si="1"/>
        <v>0</v>
      </c>
      <c r="G8" s="39">
        <f>'Пилот №4'!K$45</f>
        <v>0</v>
      </c>
      <c r="H8" s="39">
        <f t="shared" si="2"/>
        <v>0</v>
      </c>
      <c r="I8" s="40">
        <f t="shared" si="3"/>
        <v>0</v>
      </c>
      <c r="J8" s="35"/>
    </row>
    <row r="9" spans="1:10" ht="22.5" customHeight="1" hidden="1">
      <c r="A9" s="36">
        <v>5</v>
      </c>
      <c r="B9" s="37" t="s">
        <v>17</v>
      </c>
      <c r="C9" s="48">
        <v>0</v>
      </c>
      <c r="D9" s="39">
        <f t="shared" si="0"/>
        <v>0</v>
      </c>
      <c r="E9" s="38">
        <f>'Пилот №5'!K$22</f>
        <v>0</v>
      </c>
      <c r="F9" s="39">
        <f t="shared" si="1"/>
        <v>0</v>
      </c>
      <c r="G9" s="39">
        <f>'Пилот №5'!K$45</f>
        <v>0</v>
      </c>
      <c r="H9" s="39">
        <f t="shared" si="2"/>
        <v>0</v>
      </c>
      <c r="I9" s="40">
        <f t="shared" si="3"/>
        <v>0</v>
      </c>
      <c r="J9" s="35"/>
    </row>
    <row r="10" spans="1:10" ht="22.5" customHeight="1" hidden="1">
      <c r="A10" s="36">
        <v>6</v>
      </c>
      <c r="B10" s="37" t="s">
        <v>18</v>
      </c>
      <c r="C10" s="48">
        <v>0</v>
      </c>
      <c r="D10" s="39">
        <f t="shared" si="0"/>
        <v>0</v>
      </c>
      <c r="E10" s="38">
        <f>'Пилот №6'!K$22</f>
        <v>0</v>
      </c>
      <c r="F10" s="39">
        <f t="shared" si="1"/>
        <v>0</v>
      </c>
      <c r="G10" s="39">
        <f>'Пилот №6'!K$45</f>
        <v>0</v>
      </c>
      <c r="H10" s="39">
        <f t="shared" si="2"/>
        <v>0</v>
      </c>
      <c r="I10" s="40">
        <f t="shared" si="3"/>
        <v>0</v>
      </c>
      <c r="J10" s="35"/>
    </row>
    <row r="11" spans="1:10" ht="22.5" customHeight="1" hidden="1">
      <c r="A11" s="36">
        <v>7</v>
      </c>
      <c r="B11" s="37" t="s">
        <v>19</v>
      </c>
      <c r="C11" s="48">
        <v>0</v>
      </c>
      <c r="D11" s="39">
        <f t="shared" si="0"/>
        <v>0</v>
      </c>
      <c r="E11" s="38">
        <f>'Пилот №7'!K$22</f>
        <v>0</v>
      </c>
      <c r="F11" s="39">
        <f t="shared" si="1"/>
        <v>0</v>
      </c>
      <c r="G11" s="39">
        <f>'Пилот №7'!K$45</f>
        <v>0</v>
      </c>
      <c r="H11" s="39">
        <f t="shared" si="2"/>
        <v>0</v>
      </c>
      <c r="I11" s="40">
        <f t="shared" si="3"/>
        <v>0</v>
      </c>
      <c r="J11" s="35"/>
    </row>
    <row r="12" spans="1:10" ht="12.75" customHeight="1">
      <c r="A12" s="28"/>
      <c r="B12" s="29"/>
      <c r="C12" s="29"/>
      <c r="D12" s="29"/>
      <c r="E12" s="30"/>
      <c r="F12" s="31"/>
      <c r="G12" s="30"/>
      <c r="H12" s="31"/>
      <c r="I12" s="31"/>
      <c r="J12" s="32"/>
    </row>
    <row r="13" ht="12.75">
      <c r="A13" t="s">
        <v>13</v>
      </c>
    </row>
    <row r="15" ht="12.75">
      <c r="A15" t="s">
        <v>14</v>
      </c>
    </row>
    <row r="18" spans="1:4" ht="35.25" customHeight="1">
      <c r="A18" s="33"/>
      <c r="B18" s="33" t="s">
        <v>24</v>
      </c>
      <c r="C18" s="52" t="s">
        <v>20</v>
      </c>
      <c r="D18" s="52"/>
    </row>
    <row r="19" spans="1:4" ht="12.75">
      <c r="A19" s="33">
        <v>1</v>
      </c>
      <c r="B19" s="33" t="s">
        <v>64</v>
      </c>
      <c r="C19" s="49" t="s">
        <v>21</v>
      </c>
      <c r="D19" s="50"/>
    </row>
    <row r="20" spans="1:4" ht="12.75">
      <c r="A20" s="33">
        <v>2</v>
      </c>
      <c r="B20" s="33" t="s">
        <v>65</v>
      </c>
      <c r="C20" s="49" t="s">
        <v>22</v>
      </c>
      <c r="D20" s="50"/>
    </row>
    <row r="21" spans="1:4" ht="12.75">
      <c r="A21" s="33">
        <v>3</v>
      </c>
      <c r="B21" s="33" t="s">
        <v>66</v>
      </c>
      <c r="C21" s="49" t="s">
        <v>23</v>
      </c>
      <c r="D21" s="50"/>
    </row>
  </sheetData>
  <sheetProtection/>
  <mergeCells count="12">
    <mergeCell ref="E3:F3"/>
    <mergeCell ref="C3:D3"/>
    <mergeCell ref="J3:J4"/>
    <mergeCell ref="A1:I1"/>
    <mergeCell ref="G3:H3"/>
    <mergeCell ref="I3:I4"/>
    <mergeCell ref="A3:A4"/>
    <mergeCell ref="B3:B4"/>
    <mergeCell ref="C18:D18"/>
    <mergeCell ref="C19:D19"/>
    <mergeCell ref="C20:D20"/>
    <mergeCell ref="C21:D21"/>
  </mergeCells>
  <printOptions/>
  <pageMargins left="0.28" right="0.24" top="0.45" bottom="0.53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29">
      <selection activeCell="E45" sqref="E4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5" t="str">
        <f>'Итоговая таблица'!A1</f>
        <v>Название соревнований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37</v>
      </c>
      <c r="L2" s="6"/>
    </row>
    <row r="3" spans="1:12" ht="26.25" thickBot="1">
      <c r="A3" s="7">
        <f>'Итоговая таблица'!A5</f>
        <v>1</v>
      </c>
      <c r="B3" s="27" t="str">
        <f>'Итоговая таблица'!B5</f>
        <v>Макаров Валерий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0" t="s">
        <v>3</v>
      </c>
      <c r="C4" s="24" t="str">
        <f>'Итоговая таблица'!$C$19</f>
        <v>№1</v>
      </c>
      <c r="D4" s="24" t="str">
        <f>'Итоговая таблица'!$C$20</f>
        <v>№2</v>
      </c>
      <c r="E4" s="24" t="str">
        <f>'Итоговая таблица'!$C$21</f>
        <v>№3</v>
      </c>
      <c r="F4" s="24" t="e">
        <f>'Итоговая таблица'!#REF!</f>
        <v>#REF!</v>
      </c>
      <c r="G4" s="24" t="e">
        <f>'Итоговая таблица'!#REF!</f>
        <v>#REF!</v>
      </c>
      <c r="H4" s="21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41" t="s">
        <v>38</v>
      </c>
      <c r="C5" s="25">
        <v>7</v>
      </c>
      <c r="D5" s="25">
        <v>7</v>
      </c>
      <c r="E5" s="25">
        <v>7</v>
      </c>
      <c r="F5" s="25"/>
      <c r="G5" s="25"/>
      <c r="H5" s="22">
        <f>MIN(C5:G5)</f>
        <v>7</v>
      </c>
      <c r="I5" s="12">
        <f>MAX(C5:G5)</f>
        <v>7</v>
      </c>
      <c r="J5" s="45">
        <v>4</v>
      </c>
      <c r="K5" s="12">
        <f>(C5+D5+E5)*J5</f>
        <v>84</v>
      </c>
      <c r="L5" s="6"/>
    </row>
    <row r="6" spans="1:12" ht="25.5" customHeight="1" thickBot="1">
      <c r="A6" s="16">
        <v>2</v>
      </c>
      <c r="B6" s="42" t="s">
        <v>39</v>
      </c>
      <c r="C6" s="25">
        <v>8</v>
      </c>
      <c r="D6" s="25">
        <v>8</v>
      </c>
      <c r="E6" s="25">
        <v>7</v>
      </c>
      <c r="F6" s="25"/>
      <c r="G6" s="25"/>
      <c r="H6" s="22">
        <f aca="true" t="shared" si="0" ref="H6:H21">MIN(C6:G6)</f>
        <v>7</v>
      </c>
      <c r="I6" s="12">
        <f aca="true" t="shared" si="1" ref="I6:I21">MAX(C6:G6)</f>
        <v>8</v>
      </c>
      <c r="J6" s="46">
        <v>3</v>
      </c>
      <c r="K6" s="12">
        <f aca="true" t="shared" si="2" ref="K6:K21">(C6+D6+E6)*J6</f>
        <v>69</v>
      </c>
      <c r="L6" s="6"/>
    </row>
    <row r="7" spans="1:12" ht="25.5" customHeight="1" thickBot="1">
      <c r="A7" s="16">
        <v>3</v>
      </c>
      <c r="B7" s="42" t="s">
        <v>40</v>
      </c>
      <c r="C7" s="25">
        <v>7</v>
      </c>
      <c r="D7" s="25">
        <v>6</v>
      </c>
      <c r="E7" s="25">
        <v>7</v>
      </c>
      <c r="F7" s="25"/>
      <c r="G7" s="25"/>
      <c r="H7" s="22">
        <f t="shared" si="0"/>
        <v>6</v>
      </c>
      <c r="I7" s="12">
        <f t="shared" si="1"/>
        <v>7</v>
      </c>
      <c r="J7" s="46">
        <v>6</v>
      </c>
      <c r="K7" s="12">
        <f t="shared" si="2"/>
        <v>120</v>
      </c>
      <c r="L7" s="6"/>
    </row>
    <row r="8" spans="1:12" ht="25.5" customHeight="1" thickBot="1">
      <c r="A8" s="16">
        <v>4</v>
      </c>
      <c r="B8" s="43" t="s">
        <v>41</v>
      </c>
      <c r="C8" s="25">
        <v>8</v>
      </c>
      <c r="D8" s="25">
        <v>7</v>
      </c>
      <c r="E8" s="25">
        <v>8</v>
      </c>
      <c r="F8" s="25"/>
      <c r="G8" s="25"/>
      <c r="H8" s="22">
        <f t="shared" si="0"/>
        <v>7</v>
      </c>
      <c r="I8" s="12">
        <f t="shared" si="1"/>
        <v>8</v>
      </c>
      <c r="J8" s="46">
        <v>4</v>
      </c>
      <c r="K8" s="12">
        <f t="shared" si="2"/>
        <v>92</v>
      </c>
      <c r="L8" s="6"/>
    </row>
    <row r="9" spans="1:12" ht="25.5" customHeight="1" thickBot="1">
      <c r="A9" s="16">
        <v>5</v>
      </c>
      <c r="B9" s="43" t="s">
        <v>42</v>
      </c>
      <c r="C9" s="25">
        <v>7</v>
      </c>
      <c r="D9" s="25">
        <v>6</v>
      </c>
      <c r="E9" s="25">
        <v>7</v>
      </c>
      <c r="F9" s="25"/>
      <c r="G9" s="25"/>
      <c r="H9" s="22">
        <f t="shared" si="0"/>
        <v>6</v>
      </c>
      <c r="I9" s="12">
        <f t="shared" si="1"/>
        <v>7</v>
      </c>
      <c r="J9" s="46">
        <v>6</v>
      </c>
      <c r="K9" s="12">
        <f t="shared" si="2"/>
        <v>120</v>
      </c>
      <c r="L9" s="6"/>
    </row>
    <row r="10" spans="1:12" ht="25.5" customHeight="1" thickBot="1">
      <c r="A10" s="16">
        <v>6</v>
      </c>
      <c r="B10" s="43" t="s">
        <v>43</v>
      </c>
      <c r="C10" s="25">
        <v>8</v>
      </c>
      <c r="D10" s="25">
        <v>7</v>
      </c>
      <c r="E10" s="25">
        <v>8</v>
      </c>
      <c r="F10" s="25"/>
      <c r="G10" s="25"/>
      <c r="H10" s="22">
        <f t="shared" si="0"/>
        <v>7</v>
      </c>
      <c r="I10" s="12">
        <f t="shared" si="1"/>
        <v>8</v>
      </c>
      <c r="J10" s="46">
        <v>3</v>
      </c>
      <c r="K10" s="12">
        <f t="shared" si="2"/>
        <v>69</v>
      </c>
      <c r="L10" s="6"/>
    </row>
    <row r="11" spans="1:12" ht="25.5" customHeight="1" thickBot="1">
      <c r="A11" s="16">
        <v>7</v>
      </c>
      <c r="B11" s="42" t="s">
        <v>44</v>
      </c>
      <c r="C11" s="25">
        <v>7</v>
      </c>
      <c r="D11" s="25">
        <v>6</v>
      </c>
      <c r="E11" s="25">
        <v>4</v>
      </c>
      <c r="F11" s="25"/>
      <c r="G11" s="25"/>
      <c r="H11" s="22">
        <f t="shared" si="0"/>
        <v>4</v>
      </c>
      <c r="I11" s="12">
        <f t="shared" si="1"/>
        <v>7</v>
      </c>
      <c r="J11" s="46">
        <v>5</v>
      </c>
      <c r="K11" s="12">
        <f t="shared" si="2"/>
        <v>85</v>
      </c>
      <c r="L11" s="6"/>
    </row>
    <row r="12" spans="1:12" ht="25.5" customHeight="1" thickBot="1">
      <c r="A12" s="16">
        <v>8</v>
      </c>
      <c r="B12" s="43" t="s">
        <v>45</v>
      </c>
      <c r="C12" s="25">
        <v>8</v>
      </c>
      <c r="D12" s="25">
        <v>8</v>
      </c>
      <c r="E12" s="25">
        <v>8</v>
      </c>
      <c r="F12" s="25"/>
      <c r="G12" s="25"/>
      <c r="H12" s="22">
        <f t="shared" si="0"/>
        <v>8</v>
      </c>
      <c r="I12" s="12">
        <f t="shared" si="1"/>
        <v>8</v>
      </c>
      <c r="J12" s="46">
        <v>3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42" t="s">
        <v>46</v>
      </c>
      <c r="C13" s="25">
        <v>8</v>
      </c>
      <c r="D13" s="25">
        <v>7</v>
      </c>
      <c r="E13" s="25">
        <v>8</v>
      </c>
      <c r="F13" s="25"/>
      <c r="G13" s="25"/>
      <c r="H13" s="22">
        <f t="shared" si="0"/>
        <v>7</v>
      </c>
      <c r="I13" s="12">
        <f t="shared" si="1"/>
        <v>8</v>
      </c>
      <c r="J13" s="46">
        <v>5</v>
      </c>
      <c r="K13" s="12">
        <f t="shared" si="2"/>
        <v>115</v>
      </c>
      <c r="L13" s="6"/>
    </row>
    <row r="14" spans="1:12" ht="25.5" customHeight="1" thickBot="1">
      <c r="A14" s="16">
        <v>10</v>
      </c>
      <c r="B14" s="42" t="s">
        <v>47</v>
      </c>
      <c r="C14" s="25">
        <v>8</v>
      </c>
      <c r="D14" s="25">
        <v>7</v>
      </c>
      <c r="E14" s="25">
        <v>8</v>
      </c>
      <c r="F14" s="25"/>
      <c r="G14" s="25"/>
      <c r="H14" s="22">
        <f t="shared" si="0"/>
        <v>7</v>
      </c>
      <c r="I14" s="12">
        <f t="shared" si="1"/>
        <v>8</v>
      </c>
      <c r="J14" s="46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42" t="s">
        <v>48</v>
      </c>
      <c r="C15" s="25">
        <v>7</v>
      </c>
      <c r="D15" s="25">
        <v>7</v>
      </c>
      <c r="E15" s="25">
        <v>7</v>
      </c>
      <c r="F15" s="25"/>
      <c r="G15" s="25"/>
      <c r="H15" s="22">
        <f t="shared" si="0"/>
        <v>7</v>
      </c>
      <c r="I15" s="12">
        <f t="shared" si="1"/>
        <v>7</v>
      </c>
      <c r="J15" s="46">
        <v>5</v>
      </c>
      <c r="K15" s="12">
        <f t="shared" si="2"/>
        <v>105</v>
      </c>
      <c r="L15" s="6"/>
    </row>
    <row r="16" spans="1:12" ht="25.5" customHeight="1" thickBot="1">
      <c r="A16" s="16">
        <v>12</v>
      </c>
      <c r="B16" s="42" t="s">
        <v>49</v>
      </c>
      <c r="C16" s="25">
        <v>8</v>
      </c>
      <c r="D16" s="25">
        <v>6</v>
      </c>
      <c r="E16" s="25">
        <v>7</v>
      </c>
      <c r="F16" s="25"/>
      <c r="G16" s="25"/>
      <c r="H16" s="22">
        <f t="shared" si="0"/>
        <v>6</v>
      </c>
      <c r="I16" s="12">
        <f t="shared" si="1"/>
        <v>8</v>
      </c>
      <c r="J16" s="46">
        <v>4</v>
      </c>
      <c r="K16" s="12">
        <f t="shared" si="2"/>
        <v>84</v>
      </c>
      <c r="L16" s="6"/>
    </row>
    <row r="17" spans="1:12" ht="25.5" customHeight="1" thickBot="1">
      <c r="A17" s="16">
        <v>13</v>
      </c>
      <c r="B17" s="43" t="s">
        <v>50</v>
      </c>
      <c r="C17" s="25">
        <v>8</v>
      </c>
      <c r="D17" s="25">
        <v>7</v>
      </c>
      <c r="E17" s="25">
        <v>7</v>
      </c>
      <c r="F17" s="25"/>
      <c r="G17" s="25"/>
      <c r="H17" s="22">
        <f t="shared" si="0"/>
        <v>7</v>
      </c>
      <c r="I17" s="12">
        <f t="shared" si="1"/>
        <v>8</v>
      </c>
      <c r="J17" s="46">
        <v>4</v>
      </c>
      <c r="K17" s="12">
        <f t="shared" si="2"/>
        <v>88</v>
      </c>
      <c r="L17" s="6"/>
    </row>
    <row r="18" spans="1:12" ht="25.5" customHeight="1" thickBot="1">
      <c r="A18" s="16">
        <v>14</v>
      </c>
      <c r="B18" s="43" t="s">
        <v>51</v>
      </c>
      <c r="C18" s="25">
        <v>7</v>
      </c>
      <c r="D18" s="25">
        <v>7</v>
      </c>
      <c r="E18" s="25">
        <v>6</v>
      </c>
      <c r="F18" s="25"/>
      <c r="G18" s="25"/>
      <c r="H18" s="22">
        <f t="shared" si="0"/>
        <v>6</v>
      </c>
      <c r="I18" s="12">
        <f t="shared" si="1"/>
        <v>7</v>
      </c>
      <c r="J18" s="46">
        <v>4</v>
      </c>
      <c r="K18" s="12">
        <f t="shared" si="2"/>
        <v>80</v>
      </c>
      <c r="L18" s="6"/>
    </row>
    <row r="19" spans="1:12" ht="25.5" customHeight="1" thickBot="1">
      <c r="A19" s="16">
        <v>15</v>
      </c>
      <c r="B19" s="43" t="s">
        <v>52</v>
      </c>
      <c r="C19" s="25">
        <v>7</v>
      </c>
      <c r="D19" s="25">
        <v>7</v>
      </c>
      <c r="E19" s="25">
        <v>8</v>
      </c>
      <c r="F19" s="25"/>
      <c r="G19" s="25"/>
      <c r="H19" s="22">
        <f t="shared" si="0"/>
        <v>7</v>
      </c>
      <c r="I19" s="12">
        <f t="shared" si="1"/>
        <v>8</v>
      </c>
      <c r="J19" s="46">
        <v>4</v>
      </c>
      <c r="K19" s="12">
        <f t="shared" si="2"/>
        <v>88</v>
      </c>
      <c r="L19" s="6"/>
    </row>
    <row r="20" spans="1:12" ht="25.5" customHeight="1" thickBot="1">
      <c r="A20" s="16">
        <v>16</v>
      </c>
      <c r="B20" s="43" t="s">
        <v>53</v>
      </c>
      <c r="C20" s="25">
        <v>8</v>
      </c>
      <c r="D20" s="25">
        <v>7</v>
      </c>
      <c r="E20" s="25">
        <v>8</v>
      </c>
      <c r="F20" s="25"/>
      <c r="G20" s="25"/>
      <c r="H20" s="22">
        <f t="shared" si="0"/>
        <v>7</v>
      </c>
      <c r="I20" s="12">
        <f t="shared" si="1"/>
        <v>8</v>
      </c>
      <c r="J20" s="46">
        <v>3</v>
      </c>
      <c r="K20" s="12">
        <f t="shared" si="2"/>
        <v>69</v>
      </c>
      <c r="L20" s="6"/>
    </row>
    <row r="21" spans="1:12" ht="25.5" customHeight="1" thickBot="1">
      <c r="A21" s="16">
        <v>17</v>
      </c>
      <c r="B21" s="44" t="s">
        <v>54</v>
      </c>
      <c r="C21" s="25">
        <v>7</v>
      </c>
      <c r="D21" s="25">
        <v>6</v>
      </c>
      <c r="E21" s="25">
        <v>6</v>
      </c>
      <c r="F21" s="25"/>
      <c r="G21" s="25"/>
      <c r="H21" s="22">
        <f t="shared" si="0"/>
        <v>6</v>
      </c>
      <c r="I21" s="12">
        <f t="shared" si="1"/>
        <v>7</v>
      </c>
      <c r="J21" s="47">
        <v>4</v>
      </c>
      <c r="K21" s="12">
        <f t="shared" si="2"/>
        <v>76</v>
      </c>
      <c r="L21" s="6"/>
    </row>
    <row r="22" spans="1:12" ht="25.5" customHeight="1">
      <c r="A22" s="17"/>
      <c r="B22" s="17"/>
      <c r="C22" s="18"/>
      <c r="D22" s="17"/>
      <c r="E22" s="17"/>
      <c r="F22" s="17"/>
      <c r="G22" s="17"/>
      <c r="H22" s="56" t="s">
        <v>8</v>
      </c>
      <c r="I22" s="57"/>
      <c r="J22" s="57"/>
      <c r="K22" s="19">
        <f>SUM(K5:K21)</f>
        <v>1485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5" t="str">
        <f>A1</f>
        <v>Название соревнований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37</v>
      </c>
      <c r="L25" s="6"/>
    </row>
    <row r="26" spans="1:12" ht="26.25" thickBot="1">
      <c r="A26" s="7">
        <f>A3</f>
        <v>1</v>
      </c>
      <c r="B26" s="27" t="str">
        <f>B3</f>
        <v>Макаров Валерий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0" t="s">
        <v>3</v>
      </c>
      <c r="C27" s="24" t="str">
        <f>'Итоговая таблица'!$C$19</f>
        <v>№1</v>
      </c>
      <c r="D27" s="24" t="str">
        <f>'Итоговая таблица'!$C$20</f>
        <v>№2</v>
      </c>
      <c r="E27" s="24" t="str">
        <f>'Итоговая таблица'!$C$21</f>
        <v>№3</v>
      </c>
      <c r="F27" s="24" t="e">
        <f>'Итоговая таблица'!#REF!</f>
        <v>#REF!</v>
      </c>
      <c r="G27" s="24" t="e">
        <f>'Итоговая таблица'!#REF!</f>
        <v>#REF!</v>
      </c>
      <c r="H27" s="21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41" t="s">
        <v>38</v>
      </c>
      <c r="C28" s="25">
        <v>7</v>
      </c>
      <c r="D28" s="25">
        <v>7</v>
      </c>
      <c r="E28" s="25">
        <v>6</v>
      </c>
      <c r="F28" s="25"/>
      <c r="G28" s="25"/>
      <c r="H28" s="22">
        <f>MIN(C28:G28)</f>
        <v>6</v>
      </c>
      <c r="I28" s="12">
        <f>MAX(C28:G28)</f>
        <v>7</v>
      </c>
      <c r="J28" s="45">
        <v>4</v>
      </c>
      <c r="K28" s="12">
        <f>(C28+D28+E28)*J28</f>
        <v>80</v>
      </c>
      <c r="L28" s="6"/>
    </row>
    <row r="29" spans="1:12" ht="25.5" customHeight="1" thickBot="1">
      <c r="A29" s="16">
        <v>2</v>
      </c>
      <c r="B29" s="42" t="s">
        <v>39</v>
      </c>
      <c r="C29" s="25">
        <v>8</v>
      </c>
      <c r="D29" s="25">
        <v>7</v>
      </c>
      <c r="E29" s="25">
        <v>6</v>
      </c>
      <c r="F29" s="25"/>
      <c r="G29" s="25"/>
      <c r="H29" s="22">
        <f aca="true" t="shared" si="3" ref="H29:H44">MIN(C29:G29)</f>
        <v>6</v>
      </c>
      <c r="I29" s="12">
        <f aca="true" t="shared" si="4" ref="I29:I44">MAX(C29:G29)</f>
        <v>8</v>
      </c>
      <c r="J29" s="46">
        <v>3</v>
      </c>
      <c r="K29" s="12">
        <f aca="true" t="shared" si="5" ref="K29:K44">(C29+D29+E29)*J29</f>
        <v>63</v>
      </c>
      <c r="L29" s="6"/>
    </row>
    <row r="30" spans="1:12" ht="25.5" customHeight="1" thickBot="1">
      <c r="A30" s="16">
        <v>3</v>
      </c>
      <c r="B30" s="42" t="s">
        <v>40</v>
      </c>
      <c r="C30" s="25">
        <v>7</v>
      </c>
      <c r="D30" s="25">
        <v>7</v>
      </c>
      <c r="E30" s="25">
        <v>7</v>
      </c>
      <c r="F30" s="25"/>
      <c r="G30" s="25"/>
      <c r="H30" s="22">
        <f t="shared" si="3"/>
        <v>7</v>
      </c>
      <c r="I30" s="12">
        <f t="shared" si="4"/>
        <v>7</v>
      </c>
      <c r="J30" s="46">
        <v>6</v>
      </c>
      <c r="K30" s="12">
        <f t="shared" si="5"/>
        <v>126</v>
      </c>
      <c r="L30" s="6"/>
    </row>
    <row r="31" spans="1:12" ht="25.5" customHeight="1" thickBot="1">
      <c r="A31" s="16">
        <v>4</v>
      </c>
      <c r="B31" s="43" t="s">
        <v>41</v>
      </c>
      <c r="C31" s="25">
        <v>8</v>
      </c>
      <c r="D31" s="25">
        <v>7</v>
      </c>
      <c r="E31" s="25">
        <v>7</v>
      </c>
      <c r="F31" s="25"/>
      <c r="G31" s="25"/>
      <c r="H31" s="22">
        <f t="shared" si="3"/>
        <v>7</v>
      </c>
      <c r="I31" s="12">
        <f t="shared" si="4"/>
        <v>8</v>
      </c>
      <c r="J31" s="46">
        <v>4</v>
      </c>
      <c r="K31" s="12">
        <f t="shared" si="5"/>
        <v>88</v>
      </c>
      <c r="L31" s="6"/>
    </row>
    <row r="32" spans="1:12" ht="25.5" customHeight="1" thickBot="1">
      <c r="A32" s="16">
        <v>5</v>
      </c>
      <c r="B32" s="43" t="s">
        <v>42</v>
      </c>
      <c r="C32" s="25">
        <v>6</v>
      </c>
      <c r="D32" s="25">
        <v>6</v>
      </c>
      <c r="E32" s="25">
        <v>4</v>
      </c>
      <c r="F32" s="25"/>
      <c r="G32" s="25"/>
      <c r="H32" s="22">
        <f t="shared" si="3"/>
        <v>4</v>
      </c>
      <c r="I32" s="12">
        <f t="shared" si="4"/>
        <v>6</v>
      </c>
      <c r="J32" s="46">
        <v>6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43" t="s">
        <v>43</v>
      </c>
      <c r="C33" s="25">
        <v>8</v>
      </c>
      <c r="D33" s="25">
        <v>7</v>
      </c>
      <c r="E33" s="25">
        <v>6</v>
      </c>
      <c r="F33" s="25"/>
      <c r="G33" s="25"/>
      <c r="H33" s="22">
        <f t="shared" si="3"/>
        <v>6</v>
      </c>
      <c r="I33" s="12">
        <f t="shared" si="4"/>
        <v>8</v>
      </c>
      <c r="J33" s="46">
        <v>3</v>
      </c>
      <c r="K33" s="12">
        <f t="shared" si="5"/>
        <v>63</v>
      </c>
      <c r="L33" s="6"/>
    </row>
    <row r="34" spans="1:12" ht="25.5" customHeight="1" thickBot="1">
      <c r="A34" s="16">
        <v>7</v>
      </c>
      <c r="B34" s="42" t="s">
        <v>44</v>
      </c>
      <c r="C34" s="25">
        <v>7</v>
      </c>
      <c r="D34" s="25">
        <v>7</v>
      </c>
      <c r="E34" s="25">
        <v>6</v>
      </c>
      <c r="F34" s="25"/>
      <c r="G34" s="25"/>
      <c r="H34" s="22">
        <f t="shared" si="3"/>
        <v>6</v>
      </c>
      <c r="I34" s="12">
        <f t="shared" si="4"/>
        <v>7</v>
      </c>
      <c r="J34" s="46">
        <v>5</v>
      </c>
      <c r="K34" s="12">
        <f t="shared" si="5"/>
        <v>100</v>
      </c>
      <c r="L34" s="6"/>
    </row>
    <row r="35" spans="1:12" ht="25.5" customHeight="1" thickBot="1">
      <c r="A35" s="16">
        <v>8</v>
      </c>
      <c r="B35" s="43" t="s">
        <v>45</v>
      </c>
      <c r="C35" s="25">
        <v>9</v>
      </c>
      <c r="D35" s="25">
        <v>8</v>
      </c>
      <c r="E35" s="25">
        <v>8</v>
      </c>
      <c r="F35" s="25"/>
      <c r="G35" s="25"/>
      <c r="H35" s="22">
        <f t="shared" si="3"/>
        <v>8</v>
      </c>
      <c r="I35" s="12">
        <f t="shared" si="4"/>
        <v>9</v>
      </c>
      <c r="J35" s="46">
        <v>3</v>
      </c>
      <c r="K35" s="12">
        <f t="shared" si="5"/>
        <v>75</v>
      </c>
      <c r="L35" s="6"/>
    </row>
    <row r="36" spans="1:12" ht="25.5" customHeight="1" thickBot="1">
      <c r="A36" s="16">
        <v>9</v>
      </c>
      <c r="B36" s="42" t="s">
        <v>46</v>
      </c>
      <c r="C36" s="25">
        <v>8</v>
      </c>
      <c r="D36" s="25">
        <v>8</v>
      </c>
      <c r="E36" s="25">
        <v>8</v>
      </c>
      <c r="F36" s="25"/>
      <c r="G36" s="25"/>
      <c r="H36" s="22">
        <f t="shared" si="3"/>
        <v>8</v>
      </c>
      <c r="I36" s="12">
        <f t="shared" si="4"/>
        <v>8</v>
      </c>
      <c r="J36" s="46">
        <v>5</v>
      </c>
      <c r="K36" s="12">
        <f t="shared" si="5"/>
        <v>120</v>
      </c>
      <c r="L36" s="6"/>
    </row>
    <row r="37" spans="1:12" ht="25.5" customHeight="1" thickBot="1">
      <c r="A37" s="16">
        <v>10</v>
      </c>
      <c r="B37" s="42" t="s">
        <v>47</v>
      </c>
      <c r="C37" s="25">
        <v>8</v>
      </c>
      <c r="D37" s="25">
        <v>8</v>
      </c>
      <c r="E37" s="25">
        <v>8</v>
      </c>
      <c r="F37" s="25"/>
      <c r="G37" s="25"/>
      <c r="H37" s="22">
        <f t="shared" si="3"/>
        <v>8</v>
      </c>
      <c r="I37" s="12">
        <f t="shared" si="4"/>
        <v>8</v>
      </c>
      <c r="J37" s="46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42" t="s">
        <v>48</v>
      </c>
      <c r="C38" s="25">
        <v>8</v>
      </c>
      <c r="D38" s="25">
        <v>8</v>
      </c>
      <c r="E38" s="25">
        <v>8</v>
      </c>
      <c r="F38" s="25"/>
      <c r="G38" s="25"/>
      <c r="H38" s="22">
        <f t="shared" si="3"/>
        <v>8</v>
      </c>
      <c r="I38" s="12">
        <f t="shared" si="4"/>
        <v>8</v>
      </c>
      <c r="J38" s="46">
        <v>5</v>
      </c>
      <c r="K38" s="12">
        <f t="shared" si="5"/>
        <v>120</v>
      </c>
      <c r="L38" s="6"/>
    </row>
    <row r="39" spans="1:12" ht="25.5" customHeight="1" thickBot="1">
      <c r="A39" s="16">
        <v>12</v>
      </c>
      <c r="B39" s="42" t="s">
        <v>49</v>
      </c>
      <c r="C39" s="25">
        <v>9</v>
      </c>
      <c r="D39" s="25">
        <v>7</v>
      </c>
      <c r="E39" s="25">
        <v>8</v>
      </c>
      <c r="F39" s="25"/>
      <c r="G39" s="25"/>
      <c r="H39" s="22">
        <f t="shared" si="3"/>
        <v>7</v>
      </c>
      <c r="I39" s="12">
        <f t="shared" si="4"/>
        <v>9</v>
      </c>
      <c r="J39" s="46">
        <v>4</v>
      </c>
      <c r="K39" s="12">
        <f t="shared" si="5"/>
        <v>96</v>
      </c>
      <c r="L39" s="6"/>
    </row>
    <row r="40" spans="1:12" ht="25.5" customHeight="1" thickBot="1">
      <c r="A40" s="16">
        <v>13</v>
      </c>
      <c r="B40" s="43" t="s">
        <v>50</v>
      </c>
      <c r="C40" s="25">
        <v>8</v>
      </c>
      <c r="D40" s="25">
        <v>7</v>
      </c>
      <c r="E40" s="25">
        <v>6</v>
      </c>
      <c r="F40" s="25"/>
      <c r="G40" s="25"/>
      <c r="H40" s="22">
        <f t="shared" si="3"/>
        <v>6</v>
      </c>
      <c r="I40" s="12">
        <f t="shared" si="4"/>
        <v>8</v>
      </c>
      <c r="J40" s="46">
        <v>4</v>
      </c>
      <c r="K40" s="12">
        <f t="shared" si="5"/>
        <v>84</v>
      </c>
      <c r="L40" s="6"/>
    </row>
    <row r="41" spans="1:12" ht="25.5" customHeight="1" thickBot="1">
      <c r="A41" s="16">
        <v>14</v>
      </c>
      <c r="B41" s="43" t="s">
        <v>51</v>
      </c>
      <c r="C41" s="25">
        <v>8</v>
      </c>
      <c r="D41" s="25">
        <v>8</v>
      </c>
      <c r="E41" s="25">
        <v>7</v>
      </c>
      <c r="F41" s="25"/>
      <c r="G41" s="25"/>
      <c r="H41" s="22">
        <f t="shared" si="3"/>
        <v>7</v>
      </c>
      <c r="I41" s="12">
        <f t="shared" si="4"/>
        <v>8</v>
      </c>
      <c r="J41" s="46">
        <v>4</v>
      </c>
      <c r="K41" s="12">
        <f t="shared" si="5"/>
        <v>92</v>
      </c>
      <c r="L41" s="6"/>
    </row>
    <row r="42" spans="1:12" ht="25.5" customHeight="1" thickBot="1">
      <c r="A42" s="16">
        <v>15</v>
      </c>
      <c r="B42" s="43" t="s">
        <v>52</v>
      </c>
      <c r="C42" s="25">
        <v>8</v>
      </c>
      <c r="D42" s="25">
        <v>7</v>
      </c>
      <c r="E42" s="25">
        <v>9</v>
      </c>
      <c r="F42" s="25"/>
      <c r="G42" s="25"/>
      <c r="H42" s="22">
        <f t="shared" si="3"/>
        <v>7</v>
      </c>
      <c r="I42" s="12">
        <f t="shared" si="4"/>
        <v>9</v>
      </c>
      <c r="J42" s="46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43" t="s">
        <v>53</v>
      </c>
      <c r="C43" s="25">
        <v>8</v>
      </c>
      <c r="D43" s="25">
        <v>8</v>
      </c>
      <c r="E43" s="25">
        <v>8</v>
      </c>
      <c r="F43" s="25"/>
      <c r="G43" s="25"/>
      <c r="H43" s="22">
        <f t="shared" si="3"/>
        <v>8</v>
      </c>
      <c r="I43" s="12">
        <f t="shared" si="4"/>
        <v>8</v>
      </c>
      <c r="J43" s="46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44" t="s">
        <v>54</v>
      </c>
      <c r="C44" s="25">
        <v>9</v>
      </c>
      <c r="D44" s="25">
        <v>8</v>
      </c>
      <c r="E44" s="25">
        <v>8</v>
      </c>
      <c r="F44" s="25"/>
      <c r="G44" s="25"/>
      <c r="H44" s="22">
        <f t="shared" si="3"/>
        <v>8</v>
      </c>
      <c r="I44" s="12">
        <f t="shared" si="4"/>
        <v>9</v>
      </c>
      <c r="J44" s="47">
        <v>4</v>
      </c>
      <c r="K44" s="12">
        <f t="shared" si="5"/>
        <v>100</v>
      </c>
      <c r="L44" s="6"/>
    </row>
    <row r="45" spans="1:12" ht="25.5" customHeight="1">
      <c r="A45" s="17"/>
      <c r="B45" s="17"/>
      <c r="C45" s="18"/>
      <c r="D45" s="17"/>
      <c r="E45" s="17"/>
      <c r="F45" s="17"/>
      <c r="G45" s="17"/>
      <c r="H45" s="56" t="s">
        <v>8</v>
      </c>
      <c r="I45" s="57"/>
      <c r="J45" s="58"/>
      <c r="K45" s="19">
        <f>SUM(K28:K44)</f>
        <v>1543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5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5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5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5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5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5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5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5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5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5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5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5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5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5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5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5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5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5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5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5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5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5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5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5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5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5"/>
      <c r="D76" s="6"/>
      <c r="E76" s="6"/>
      <c r="F76" s="6"/>
      <c r="G76" s="6"/>
      <c r="H76" s="6"/>
      <c r="I76" s="6"/>
      <c r="J76" s="6"/>
      <c r="K76" s="6"/>
      <c r="L76" s="6"/>
    </row>
  </sheetData>
  <sheetProtection/>
  <mergeCells count="4"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23">
      <selection activeCell="E45" sqref="E4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5" t="str">
        <f>'Итоговая таблица'!A1</f>
        <v>Название соревнований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37</v>
      </c>
      <c r="L2" s="6"/>
    </row>
    <row r="3" spans="1:12" ht="26.25" thickBot="1">
      <c r="A3" s="7">
        <f>'Итоговая таблица'!A6</f>
        <v>2</v>
      </c>
      <c r="B3" s="27" t="str">
        <f>'Итоговая таблица'!B6</f>
        <v>Гаврильченко Андрей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0" t="s">
        <v>3</v>
      </c>
      <c r="C4" s="24" t="str">
        <f>'Итоговая таблица'!$C$19</f>
        <v>№1</v>
      </c>
      <c r="D4" s="24" t="str">
        <f>'Итоговая таблица'!$C$20</f>
        <v>№2</v>
      </c>
      <c r="E4" s="24" t="str">
        <f>'Итоговая таблица'!$C$21</f>
        <v>№3</v>
      </c>
      <c r="F4" s="24" t="e">
        <f>'Итоговая таблица'!#REF!</f>
        <v>#REF!</v>
      </c>
      <c r="G4" s="24" t="e">
        <f>'Итоговая таблица'!#REF!</f>
        <v>#REF!</v>
      </c>
      <c r="H4" s="21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41" t="s">
        <v>38</v>
      </c>
      <c r="C5" s="25">
        <v>8</v>
      </c>
      <c r="D5" s="25">
        <v>8</v>
      </c>
      <c r="E5" s="25">
        <v>7</v>
      </c>
      <c r="F5" s="25"/>
      <c r="G5" s="25"/>
      <c r="H5" s="22">
        <f>MIN(C5:G5)</f>
        <v>7</v>
      </c>
      <c r="I5" s="12">
        <f>MAX(C5:G5)</f>
        <v>8</v>
      </c>
      <c r="J5" s="45">
        <v>4</v>
      </c>
      <c r="K5" s="12">
        <f>(C5+D5+E5)*J5</f>
        <v>92</v>
      </c>
      <c r="L5" s="6"/>
    </row>
    <row r="6" spans="1:12" ht="25.5" customHeight="1" thickBot="1">
      <c r="A6" s="16">
        <v>2</v>
      </c>
      <c r="B6" s="42" t="s">
        <v>39</v>
      </c>
      <c r="C6" s="25">
        <v>7</v>
      </c>
      <c r="D6" s="25">
        <v>8</v>
      </c>
      <c r="E6" s="25">
        <v>7</v>
      </c>
      <c r="F6" s="25"/>
      <c r="G6" s="25"/>
      <c r="H6" s="22">
        <f aca="true" t="shared" si="0" ref="H6:H21">MIN(C6:G6)</f>
        <v>7</v>
      </c>
      <c r="I6" s="12">
        <f aca="true" t="shared" si="1" ref="I6:I21">MAX(C6:G6)</f>
        <v>8</v>
      </c>
      <c r="J6" s="46">
        <v>3</v>
      </c>
      <c r="K6" s="12">
        <f aca="true" t="shared" si="2" ref="K6:K21">(C6+D6+E6)*J6</f>
        <v>66</v>
      </c>
      <c r="L6" s="6"/>
    </row>
    <row r="7" spans="1:12" ht="25.5" customHeight="1" thickBot="1">
      <c r="A7" s="16">
        <v>3</v>
      </c>
      <c r="B7" s="42" t="s">
        <v>40</v>
      </c>
      <c r="C7" s="25">
        <v>8</v>
      </c>
      <c r="D7" s="25">
        <v>7</v>
      </c>
      <c r="E7" s="25">
        <v>7</v>
      </c>
      <c r="F7" s="25"/>
      <c r="G7" s="25"/>
      <c r="H7" s="22">
        <f t="shared" si="0"/>
        <v>7</v>
      </c>
      <c r="I7" s="12">
        <f t="shared" si="1"/>
        <v>8</v>
      </c>
      <c r="J7" s="46">
        <v>6</v>
      </c>
      <c r="K7" s="12">
        <f t="shared" si="2"/>
        <v>132</v>
      </c>
      <c r="L7" s="6"/>
    </row>
    <row r="8" spans="1:12" ht="25.5" customHeight="1" thickBot="1">
      <c r="A8" s="16">
        <v>4</v>
      </c>
      <c r="B8" s="43" t="s">
        <v>41</v>
      </c>
      <c r="C8" s="25">
        <v>7</v>
      </c>
      <c r="D8" s="25">
        <v>8</v>
      </c>
      <c r="E8" s="25">
        <v>6</v>
      </c>
      <c r="F8" s="25"/>
      <c r="G8" s="25"/>
      <c r="H8" s="22">
        <f t="shared" si="0"/>
        <v>6</v>
      </c>
      <c r="I8" s="12">
        <f t="shared" si="1"/>
        <v>8</v>
      </c>
      <c r="J8" s="46">
        <v>4</v>
      </c>
      <c r="K8" s="12">
        <f t="shared" si="2"/>
        <v>84</v>
      </c>
      <c r="L8" s="6"/>
    </row>
    <row r="9" spans="1:12" ht="25.5" customHeight="1" thickBot="1">
      <c r="A9" s="16">
        <v>5</v>
      </c>
      <c r="B9" s="43" t="s">
        <v>42</v>
      </c>
      <c r="C9" s="25">
        <v>7</v>
      </c>
      <c r="D9" s="25">
        <v>7</v>
      </c>
      <c r="E9" s="25">
        <v>7</v>
      </c>
      <c r="F9" s="25"/>
      <c r="G9" s="25"/>
      <c r="H9" s="22">
        <f t="shared" si="0"/>
        <v>7</v>
      </c>
      <c r="I9" s="12">
        <f t="shared" si="1"/>
        <v>7</v>
      </c>
      <c r="J9" s="46">
        <v>6</v>
      </c>
      <c r="K9" s="12">
        <f t="shared" si="2"/>
        <v>126</v>
      </c>
      <c r="L9" s="6"/>
    </row>
    <row r="10" spans="1:12" ht="25.5" customHeight="1" thickBot="1">
      <c r="A10" s="16">
        <v>6</v>
      </c>
      <c r="B10" s="43" t="s">
        <v>43</v>
      </c>
      <c r="C10" s="25">
        <v>8</v>
      </c>
      <c r="D10" s="25">
        <v>8</v>
      </c>
      <c r="E10" s="25">
        <v>8</v>
      </c>
      <c r="F10" s="25"/>
      <c r="G10" s="25"/>
      <c r="H10" s="22">
        <f t="shared" si="0"/>
        <v>8</v>
      </c>
      <c r="I10" s="12">
        <f t="shared" si="1"/>
        <v>8</v>
      </c>
      <c r="J10" s="46">
        <v>3</v>
      </c>
      <c r="K10" s="12">
        <f t="shared" si="2"/>
        <v>72</v>
      </c>
      <c r="L10" s="6"/>
    </row>
    <row r="11" spans="1:12" ht="25.5" customHeight="1" thickBot="1">
      <c r="A11" s="16">
        <v>7</v>
      </c>
      <c r="B11" s="42" t="s">
        <v>44</v>
      </c>
      <c r="C11" s="25">
        <v>8</v>
      </c>
      <c r="D11" s="25">
        <v>8</v>
      </c>
      <c r="E11" s="25">
        <v>6</v>
      </c>
      <c r="F11" s="25"/>
      <c r="G11" s="25"/>
      <c r="H11" s="22">
        <f t="shared" si="0"/>
        <v>6</v>
      </c>
      <c r="I11" s="12">
        <f t="shared" si="1"/>
        <v>8</v>
      </c>
      <c r="J11" s="46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43" t="s">
        <v>45</v>
      </c>
      <c r="C12" s="25">
        <v>8</v>
      </c>
      <c r="D12" s="25">
        <v>8</v>
      </c>
      <c r="E12" s="25">
        <v>7</v>
      </c>
      <c r="F12" s="25"/>
      <c r="G12" s="25"/>
      <c r="H12" s="22">
        <f t="shared" si="0"/>
        <v>7</v>
      </c>
      <c r="I12" s="12">
        <f t="shared" si="1"/>
        <v>8</v>
      </c>
      <c r="J12" s="46">
        <v>3</v>
      </c>
      <c r="K12" s="12">
        <f t="shared" si="2"/>
        <v>69</v>
      </c>
      <c r="L12" s="6"/>
    </row>
    <row r="13" spans="1:12" ht="25.5" customHeight="1" thickBot="1">
      <c r="A13" s="16">
        <v>9</v>
      </c>
      <c r="B13" s="42" t="s">
        <v>46</v>
      </c>
      <c r="C13" s="25">
        <v>8</v>
      </c>
      <c r="D13" s="25">
        <v>7</v>
      </c>
      <c r="E13" s="25">
        <v>7</v>
      </c>
      <c r="F13" s="25"/>
      <c r="G13" s="25"/>
      <c r="H13" s="22">
        <f t="shared" si="0"/>
        <v>7</v>
      </c>
      <c r="I13" s="12">
        <f t="shared" si="1"/>
        <v>8</v>
      </c>
      <c r="J13" s="46">
        <v>5</v>
      </c>
      <c r="K13" s="12">
        <f t="shared" si="2"/>
        <v>110</v>
      </c>
      <c r="L13" s="6"/>
    </row>
    <row r="14" spans="1:12" ht="25.5" customHeight="1" thickBot="1">
      <c r="A14" s="16">
        <v>10</v>
      </c>
      <c r="B14" s="42" t="s">
        <v>47</v>
      </c>
      <c r="C14" s="25">
        <v>8</v>
      </c>
      <c r="D14" s="25">
        <v>7</v>
      </c>
      <c r="E14" s="25">
        <v>8</v>
      </c>
      <c r="F14" s="25"/>
      <c r="G14" s="25"/>
      <c r="H14" s="22">
        <f t="shared" si="0"/>
        <v>7</v>
      </c>
      <c r="I14" s="12">
        <f t="shared" si="1"/>
        <v>8</v>
      </c>
      <c r="J14" s="46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42" t="s">
        <v>48</v>
      </c>
      <c r="C15" s="25">
        <v>7</v>
      </c>
      <c r="D15" s="25">
        <v>7</v>
      </c>
      <c r="E15" s="25">
        <v>7</v>
      </c>
      <c r="F15" s="25"/>
      <c r="G15" s="25"/>
      <c r="H15" s="22">
        <f t="shared" si="0"/>
        <v>7</v>
      </c>
      <c r="I15" s="12">
        <f t="shared" si="1"/>
        <v>7</v>
      </c>
      <c r="J15" s="46">
        <v>5</v>
      </c>
      <c r="K15" s="12">
        <f t="shared" si="2"/>
        <v>105</v>
      </c>
      <c r="L15" s="6"/>
    </row>
    <row r="16" spans="1:12" ht="25.5" customHeight="1" thickBot="1">
      <c r="A16" s="16">
        <v>12</v>
      </c>
      <c r="B16" s="42" t="s">
        <v>49</v>
      </c>
      <c r="C16" s="25">
        <v>8</v>
      </c>
      <c r="D16" s="25">
        <v>8</v>
      </c>
      <c r="E16" s="25">
        <v>7</v>
      </c>
      <c r="F16" s="25"/>
      <c r="G16" s="25"/>
      <c r="H16" s="22">
        <f t="shared" si="0"/>
        <v>7</v>
      </c>
      <c r="I16" s="12">
        <f t="shared" si="1"/>
        <v>8</v>
      </c>
      <c r="J16" s="46">
        <v>4</v>
      </c>
      <c r="K16" s="12">
        <f t="shared" si="2"/>
        <v>92</v>
      </c>
      <c r="L16" s="6"/>
    </row>
    <row r="17" spans="1:12" ht="25.5" customHeight="1" thickBot="1">
      <c r="A17" s="16">
        <v>13</v>
      </c>
      <c r="B17" s="43" t="s">
        <v>50</v>
      </c>
      <c r="C17" s="25">
        <v>8</v>
      </c>
      <c r="D17" s="25">
        <v>8</v>
      </c>
      <c r="E17" s="25">
        <v>8</v>
      </c>
      <c r="F17" s="25"/>
      <c r="G17" s="25"/>
      <c r="H17" s="22">
        <f t="shared" si="0"/>
        <v>8</v>
      </c>
      <c r="I17" s="12">
        <f t="shared" si="1"/>
        <v>8</v>
      </c>
      <c r="J17" s="46">
        <v>4</v>
      </c>
      <c r="K17" s="12">
        <f t="shared" si="2"/>
        <v>96</v>
      </c>
      <c r="L17" s="6"/>
    </row>
    <row r="18" spans="1:12" ht="25.5" customHeight="1" thickBot="1">
      <c r="A18" s="16">
        <v>14</v>
      </c>
      <c r="B18" s="43" t="s">
        <v>51</v>
      </c>
      <c r="C18" s="25">
        <v>7</v>
      </c>
      <c r="D18" s="25">
        <v>8</v>
      </c>
      <c r="E18" s="25">
        <v>7</v>
      </c>
      <c r="F18" s="25"/>
      <c r="G18" s="25"/>
      <c r="H18" s="22">
        <f t="shared" si="0"/>
        <v>7</v>
      </c>
      <c r="I18" s="12">
        <f t="shared" si="1"/>
        <v>8</v>
      </c>
      <c r="J18" s="46">
        <v>4</v>
      </c>
      <c r="K18" s="12">
        <f t="shared" si="2"/>
        <v>88</v>
      </c>
      <c r="L18" s="6"/>
    </row>
    <row r="19" spans="1:12" ht="25.5" customHeight="1" thickBot="1">
      <c r="A19" s="16">
        <v>15</v>
      </c>
      <c r="B19" s="43" t="s">
        <v>52</v>
      </c>
      <c r="C19" s="25">
        <v>7</v>
      </c>
      <c r="D19" s="25">
        <v>7</v>
      </c>
      <c r="E19" s="25">
        <v>7</v>
      </c>
      <c r="F19" s="25"/>
      <c r="G19" s="25"/>
      <c r="H19" s="22">
        <f t="shared" si="0"/>
        <v>7</v>
      </c>
      <c r="I19" s="12">
        <f t="shared" si="1"/>
        <v>7</v>
      </c>
      <c r="J19" s="46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43" t="s">
        <v>53</v>
      </c>
      <c r="C20" s="25">
        <v>8</v>
      </c>
      <c r="D20" s="25">
        <v>8</v>
      </c>
      <c r="E20" s="25">
        <v>7</v>
      </c>
      <c r="F20" s="25"/>
      <c r="G20" s="25"/>
      <c r="H20" s="22">
        <f t="shared" si="0"/>
        <v>7</v>
      </c>
      <c r="I20" s="12">
        <f t="shared" si="1"/>
        <v>8</v>
      </c>
      <c r="J20" s="46">
        <v>3</v>
      </c>
      <c r="K20" s="12">
        <f t="shared" si="2"/>
        <v>69</v>
      </c>
      <c r="L20" s="6"/>
    </row>
    <row r="21" spans="1:12" ht="25.5" customHeight="1" thickBot="1">
      <c r="A21" s="16">
        <v>17</v>
      </c>
      <c r="B21" s="44" t="s">
        <v>54</v>
      </c>
      <c r="C21" s="25">
        <v>8</v>
      </c>
      <c r="D21" s="25">
        <v>8</v>
      </c>
      <c r="E21" s="25">
        <v>8</v>
      </c>
      <c r="F21" s="25"/>
      <c r="G21" s="25"/>
      <c r="H21" s="22">
        <f t="shared" si="0"/>
        <v>8</v>
      </c>
      <c r="I21" s="12">
        <f t="shared" si="1"/>
        <v>8</v>
      </c>
      <c r="J21" s="47">
        <v>4</v>
      </c>
      <c r="K21" s="12">
        <f t="shared" si="2"/>
        <v>96</v>
      </c>
      <c r="L21" s="6"/>
    </row>
    <row r="22" spans="1:12" ht="25.5" customHeight="1">
      <c r="A22" s="17"/>
      <c r="B22" s="17"/>
      <c r="C22" s="18"/>
      <c r="D22" s="17"/>
      <c r="E22" s="17"/>
      <c r="F22" s="17"/>
      <c r="G22" s="17"/>
      <c r="H22" s="56" t="s">
        <v>8</v>
      </c>
      <c r="I22" s="57"/>
      <c r="J22" s="57"/>
      <c r="K22" s="19">
        <f>SUM(K5:K21)</f>
        <v>1560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5" t="str">
        <f>A1</f>
        <v>Название соревнований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37</v>
      </c>
      <c r="L25" s="6"/>
    </row>
    <row r="26" spans="1:12" ht="26.25" thickBot="1">
      <c r="A26" s="7">
        <f>A3</f>
        <v>2</v>
      </c>
      <c r="B26" s="27" t="str">
        <f>B3</f>
        <v>Гаврильченко Андрей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0" t="s">
        <v>3</v>
      </c>
      <c r="C27" s="24" t="str">
        <f>'Итоговая таблица'!$C$19</f>
        <v>№1</v>
      </c>
      <c r="D27" s="24" t="str">
        <f>'Итоговая таблица'!$C$20</f>
        <v>№2</v>
      </c>
      <c r="E27" s="24" t="str">
        <f>'Итоговая таблица'!$C$21</f>
        <v>№3</v>
      </c>
      <c r="F27" s="24" t="e">
        <f>'Итоговая таблица'!#REF!</f>
        <v>#REF!</v>
      </c>
      <c r="G27" s="24" t="e">
        <f>'Итоговая таблица'!#REF!</f>
        <v>#REF!</v>
      </c>
      <c r="H27" s="21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41" t="s">
        <v>38</v>
      </c>
      <c r="C28" s="25">
        <v>8</v>
      </c>
      <c r="D28" s="25">
        <v>8</v>
      </c>
      <c r="E28" s="25">
        <v>8</v>
      </c>
      <c r="F28" s="25"/>
      <c r="G28" s="25"/>
      <c r="H28" s="22">
        <f>MIN(C28:G28)</f>
        <v>8</v>
      </c>
      <c r="I28" s="12">
        <f>MAX(C28:G28)</f>
        <v>8</v>
      </c>
      <c r="J28" s="45">
        <v>4</v>
      </c>
      <c r="K28" s="12">
        <f>(C28+D28+E28)*J28</f>
        <v>96</v>
      </c>
      <c r="L28" s="6"/>
    </row>
    <row r="29" spans="1:12" ht="25.5" customHeight="1" thickBot="1">
      <c r="A29" s="16">
        <v>2</v>
      </c>
      <c r="B29" s="42" t="s">
        <v>39</v>
      </c>
      <c r="C29" s="25">
        <v>8</v>
      </c>
      <c r="D29" s="25">
        <v>8</v>
      </c>
      <c r="E29" s="25">
        <v>8</v>
      </c>
      <c r="F29" s="25"/>
      <c r="G29" s="25"/>
      <c r="H29" s="22">
        <f aca="true" t="shared" si="3" ref="H29:H44">MIN(C29:G29)</f>
        <v>8</v>
      </c>
      <c r="I29" s="12">
        <f aca="true" t="shared" si="4" ref="I29:I44">MAX(C29:G29)</f>
        <v>8</v>
      </c>
      <c r="J29" s="46">
        <v>3</v>
      </c>
      <c r="K29" s="12">
        <f aca="true" t="shared" si="5" ref="K29:K44">(C29+D29+E29)*J29</f>
        <v>72</v>
      </c>
      <c r="L29" s="6"/>
    </row>
    <row r="30" spans="1:12" ht="25.5" customHeight="1" thickBot="1">
      <c r="A30" s="16">
        <v>3</v>
      </c>
      <c r="B30" s="42" t="s">
        <v>40</v>
      </c>
      <c r="C30" s="25">
        <v>8</v>
      </c>
      <c r="D30" s="25">
        <v>7</v>
      </c>
      <c r="E30" s="25">
        <v>6</v>
      </c>
      <c r="F30" s="25"/>
      <c r="G30" s="25"/>
      <c r="H30" s="22">
        <f t="shared" si="3"/>
        <v>6</v>
      </c>
      <c r="I30" s="12">
        <f t="shared" si="4"/>
        <v>8</v>
      </c>
      <c r="J30" s="46">
        <v>6</v>
      </c>
      <c r="K30" s="12">
        <f t="shared" si="5"/>
        <v>126</v>
      </c>
      <c r="L30" s="6"/>
    </row>
    <row r="31" spans="1:12" ht="25.5" customHeight="1" thickBot="1">
      <c r="A31" s="16">
        <v>4</v>
      </c>
      <c r="B31" s="43" t="s">
        <v>41</v>
      </c>
      <c r="C31" s="25">
        <v>8</v>
      </c>
      <c r="D31" s="25">
        <v>8</v>
      </c>
      <c r="E31" s="25">
        <v>7</v>
      </c>
      <c r="F31" s="25"/>
      <c r="G31" s="25"/>
      <c r="H31" s="22">
        <f t="shared" si="3"/>
        <v>7</v>
      </c>
      <c r="I31" s="12">
        <f t="shared" si="4"/>
        <v>8</v>
      </c>
      <c r="J31" s="46">
        <v>4</v>
      </c>
      <c r="K31" s="12">
        <f t="shared" si="5"/>
        <v>92</v>
      </c>
      <c r="L31" s="6"/>
    </row>
    <row r="32" spans="1:12" ht="25.5" customHeight="1" thickBot="1">
      <c r="A32" s="16">
        <v>5</v>
      </c>
      <c r="B32" s="43" t="s">
        <v>42</v>
      </c>
      <c r="C32" s="25">
        <v>7</v>
      </c>
      <c r="D32" s="25">
        <v>7</v>
      </c>
      <c r="E32" s="25">
        <v>7</v>
      </c>
      <c r="F32" s="25"/>
      <c r="G32" s="25"/>
      <c r="H32" s="22">
        <f t="shared" si="3"/>
        <v>7</v>
      </c>
      <c r="I32" s="12">
        <f t="shared" si="4"/>
        <v>7</v>
      </c>
      <c r="J32" s="46">
        <v>6</v>
      </c>
      <c r="K32" s="12">
        <f t="shared" si="5"/>
        <v>126</v>
      </c>
      <c r="L32" s="6"/>
    </row>
    <row r="33" spans="1:12" ht="25.5" customHeight="1" thickBot="1">
      <c r="A33" s="16">
        <v>6</v>
      </c>
      <c r="B33" s="43" t="s">
        <v>43</v>
      </c>
      <c r="C33" s="25">
        <v>8</v>
      </c>
      <c r="D33" s="25">
        <v>8</v>
      </c>
      <c r="E33" s="25">
        <v>6</v>
      </c>
      <c r="F33" s="25"/>
      <c r="G33" s="25"/>
      <c r="H33" s="22">
        <f t="shared" si="3"/>
        <v>6</v>
      </c>
      <c r="I33" s="12">
        <f t="shared" si="4"/>
        <v>8</v>
      </c>
      <c r="J33" s="46">
        <v>3</v>
      </c>
      <c r="K33" s="12">
        <f t="shared" si="5"/>
        <v>66</v>
      </c>
      <c r="L33" s="6"/>
    </row>
    <row r="34" spans="1:12" ht="25.5" customHeight="1" thickBot="1">
      <c r="A34" s="16">
        <v>7</v>
      </c>
      <c r="B34" s="42" t="s">
        <v>44</v>
      </c>
      <c r="C34" s="25">
        <v>7</v>
      </c>
      <c r="D34" s="25">
        <v>7</v>
      </c>
      <c r="E34" s="25">
        <v>7</v>
      </c>
      <c r="F34" s="25"/>
      <c r="G34" s="25"/>
      <c r="H34" s="22">
        <f t="shared" si="3"/>
        <v>7</v>
      </c>
      <c r="I34" s="12">
        <f t="shared" si="4"/>
        <v>7</v>
      </c>
      <c r="J34" s="46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43" t="s">
        <v>45</v>
      </c>
      <c r="C35" s="25">
        <v>8</v>
      </c>
      <c r="D35" s="25">
        <v>8</v>
      </c>
      <c r="E35" s="25">
        <v>8</v>
      </c>
      <c r="F35" s="25"/>
      <c r="G35" s="25"/>
      <c r="H35" s="22">
        <f t="shared" si="3"/>
        <v>8</v>
      </c>
      <c r="I35" s="12">
        <f t="shared" si="4"/>
        <v>8</v>
      </c>
      <c r="J35" s="46">
        <v>3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42" t="s">
        <v>46</v>
      </c>
      <c r="C36" s="25">
        <v>8</v>
      </c>
      <c r="D36" s="25">
        <v>8</v>
      </c>
      <c r="E36" s="25">
        <v>8</v>
      </c>
      <c r="F36" s="25"/>
      <c r="G36" s="25"/>
      <c r="H36" s="22">
        <f t="shared" si="3"/>
        <v>8</v>
      </c>
      <c r="I36" s="12">
        <f t="shared" si="4"/>
        <v>8</v>
      </c>
      <c r="J36" s="46">
        <v>5</v>
      </c>
      <c r="K36" s="12">
        <f t="shared" si="5"/>
        <v>120</v>
      </c>
      <c r="L36" s="6"/>
    </row>
    <row r="37" spans="1:12" ht="25.5" customHeight="1" thickBot="1">
      <c r="A37" s="16">
        <v>10</v>
      </c>
      <c r="B37" s="42" t="s">
        <v>47</v>
      </c>
      <c r="C37" s="25">
        <v>8</v>
      </c>
      <c r="D37" s="25">
        <v>8</v>
      </c>
      <c r="E37" s="25">
        <v>8</v>
      </c>
      <c r="F37" s="25"/>
      <c r="G37" s="25"/>
      <c r="H37" s="22">
        <f t="shared" si="3"/>
        <v>8</v>
      </c>
      <c r="I37" s="12">
        <f t="shared" si="4"/>
        <v>8</v>
      </c>
      <c r="J37" s="46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42" t="s">
        <v>48</v>
      </c>
      <c r="C38" s="25">
        <v>8</v>
      </c>
      <c r="D38" s="25">
        <v>8</v>
      </c>
      <c r="E38" s="25">
        <v>9</v>
      </c>
      <c r="F38" s="25"/>
      <c r="G38" s="25"/>
      <c r="H38" s="22">
        <f t="shared" si="3"/>
        <v>8</v>
      </c>
      <c r="I38" s="12">
        <f t="shared" si="4"/>
        <v>9</v>
      </c>
      <c r="J38" s="46">
        <v>5</v>
      </c>
      <c r="K38" s="12">
        <f t="shared" si="5"/>
        <v>125</v>
      </c>
      <c r="L38" s="6"/>
    </row>
    <row r="39" spans="1:12" ht="25.5" customHeight="1" thickBot="1">
      <c r="A39" s="16">
        <v>12</v>
      </c>
      <c r="B39" s="42" t="s">
        <v>49</v>
      </c>
      <c r="C39" s="25">
        <v>7</v>
      </c>
      <c r="D39" s="25">
        <v>8</v>
      </c>
      <c r="E39" s="25">
        <v>7</v>
      </c>
      <c r="F39" s="25"/>
      <c r="G39" s="25"/>
      <c r="H39" s="22">
        <f t="shared" si="3"/>
        <v>7</v>
      </c>
      <c r="I39" s="12">
        <f t="shared" si="4"/>
        <v>8</v>
      </c>
      <c r="J39" s="46">
        <v>4</v>
      </c>
      <c r="K39" s="12">
        <f t="shared" si="5"/>
        <v>88</v>
      </c>
      <c r="L39" s="6"/>
    </row>
    <row r="40" spans="1:12" ht="25.5" customHeight="1" thickBot="1">
      <c r="A40" s="16">
        <v>13</v>
      </c>
      <c r="B40" s="43" t="s">
        <v>50</v>
      </c>
      <c r="C40" s="25">
        <v>8</v>
      </c>
      <c r="D40" s="25">
        <v>8</v>
      </c>
      <c r="E40" s="25">
        <v>8</v>
      </c>
      <c r="F40" s="25"/>
      <c r="G40" s="25"/>
      <c r="H40" s="22">
        <f t="shared" si="3"/>
        <v>8</v>
      </c>
      <c r="I40" s="12">
        <f t="shared" si="4"/>
        <v>8</v>
      </c>
      <c r="J40" s="46">
        <v>4</v>
      </c>
      <c r="K40" s="12">
        <f t="shared" si="5"/>
        <v>96</v>
      </c>
      <c r="L40" s="6"/>
    </row>
    <row r="41" spans="1:12" ht="25.5" customHeight="1" thickBot="1">
      <c r="A41" s="16">
        <v>14</v>
      </c>
      <c r="B41" s="43" t="s">
        <v>51</v>
      </c>
      <c r="C41" s="25">
        <v>7</v>
      </c>
      <c r="D41" s="25">
        <v>8</v>
      </c>
      <c r="E41" s="25">
        <v>7</v>
      </c>
      <c r="F41" s="25"/>
      <c r="G41" s="25"/>
      <c r="H41" s="22">
        <f t="shared" si="3"/>
        <v>7</v>
      </c>
      <c r="I41" s="12">
        <f t="shared" si="4"/>
        <v>8</v>
      </c>
      <c r="J41" s="46">
        <v>4</v>
      </c>
      <c r="K41" s="12">
        <f t="shared" si="5"/>
        <v>88</v>
      </c>
      <c r="L41" s="6"/>
    </row>
    <row r="42" spans="1:12" ht="25.5" customHeight="1" thickBot="1">
      <c r="A42" s="16">
        <v>15</v>
      </c>
      <c r="B42" s="43" t="s">
        <v>52</v>
      </c>
      <c r="C42" s="25">
        <v>7</v>
      </c>
      <c r="D42" s="25">
        <v>7</v>
      </c>
      <c r="E42" s="25">
        <v>6</v>
      </c>
      <c r="F42" s="25"/>
      <c r="G42" s="25"/>
      <c r="H42" s="22">
        <f t="shared" si="3"/>
        <v>6</v>
      </c>
      <c r="I42" s="12">
        <f t="shared" si="4"/>
        <v>7</v>
      </c>
      <c r="J42" s="46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43" t="s">
        <v>53</v>
      </c>
      <c r="C43" s="25">
        <v>8</v>
      </c>
      <c r="D43" s="25">
        <v>8</v>
      </c>
      <c r="E43" s="25">
        <v>7</v>
      </c>
      <c r="F43" s="25"/>
      <c r="G43" s="25"/>
      <c r="H43" s="22">
        <f t="shared" si="3"/>
        <v>7</v>
      </c>
      <c r="I43" s="12">
        <f t="shared" si="4"/>
        <v>8</v>
      </c>
      <c r="J43" s="46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44" t="s">
        <v>54</v>
      </c>
      <c r="C44" s="25">
        <v>8</v>
      </c>
      <c r="D44" s="25">
        <v>8</v>
      </c>
      <c r="E44" s="25">
        <v>8</v>
      </c>
      <c r="F44" s="25"/>
      <c r="G44" s="25"/>
      <c r="H44" s="22">
        <f t="shared" si="3"/>
        <v>8</v>
      </c>
      <c r="I44" s="12">
        <f t="shared" si="4"/>
        <v>8</v>
      </c>
      <c r="J44" s="47">
        <v>4</v>
      </c>
      <c r="K44" s="12">
        <f t="shared" si="5"/>
        <v>96</v>
      </c>
      <c r="L44" s="6"/>
    </row>
    <row r="45" spans="1:12" ht="25.5" customHeight="1">
      <c r="A45" s="17"/>
      <c r="B45" s="17"/>
      <c r="C45" s="18"/>
      <c r="D45" s="17"/>
      <c r="E45" s="17"/>
      <c r="F45" s="17"/>
      <c r="G45" s="17"/>
      <c r="H45" s="56" t="s">
        <v>8</v>
      </c>
      <c r="I45" s="57"/>
      <c r="J45" s="58"/>
      <c r="K45" s="19">
        <f>SUM(K28:K44)</f>
        <v>1589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5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5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5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5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5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5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5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5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5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5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5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5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5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5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5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5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5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5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5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5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5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5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5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5"/>
      <c r="D74" s="6"/>
      <c r="E74" s="6"/>
      <c r="F74" s="6"/>
      <c r="G74" s="6"/>
      <c r="H74" s="6"/>
      <c r="I74" s="6"/>
      <c r="J74" s="6"/>
      <c r="K74" s="6"/>
      <c r="L74" s="6"/>
    </row>
  </sheetData>
  <sheetProtection/>
  <mergeCells count="4"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6">
      <selection activeCell="E45" sqref="E4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5" width="5.75390625" style="0" customWidth="1"/>
    <col min="6" max="9" width="5.75390625" style="0" hidden="1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5" t="str">
        <f>'Итоговая таблица'!A1</f>
        <v>Название соревнований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37</v>
      </c>
      <c r="L2" s="6"/>
    </row>
    <row r="3" spans="1:12" ht="26.25" thickBot="1">
      <c r="A3" s="7">
        <f>'Итоговая таблица'!A7</f>
        <v>3</v>
      </c>
      <c r="B3" s="27" t="str">
        <f>'Итоговая таблица'!B7</f>
        <v>Роговой Юрий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0" t="s">
        <v>3</v>
      </c>
      <c r="C4" s="24" t="str">
        <f>'Итоговая таблица'!$C$19</f>
        <v>№1</v>
      </c>
      <c r="D4" s="24" t="str">
        <f>'Итоговая таблица'!$C$20</f>
        <v>№2</v>
      </c>
      <c r="E4" s="24" t="str">
        <f>'Итоговая таблица'!$C$21</f>
        <v>№3</v>
      </c>
      <c r="F4" s="24" t="e">
        <f>'Итоговая таблица'!#REF!</f>
        <v>#REF!</v>
      </c>
      <c r="G4" s="24" t="e">
        <f>'Итоговая таблица'!#REF!</f>
        <v>#REF!</v>
      </c>
      <c r="H4" s="21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41" t="s">
        <v>38</v>
      </c>
      <c r="C5" s="25">
        <v>8</v>
      </c>
      <c r="D5" s="25">
        <v>8</v>
      </c>
      <c r="E5" s="25">
        <v>8</v>
      </c>
      <c r="F5" s="25"/>
      <c r="G5" s="25"/>
      <c r="H5" s="22">
        <f>MIN(C5:G5)</f>
        <v>8</v>
      </c>
      <c r="I5" s="12">
        <f>MAX(C5:G5)</f>
        <v>8</v>
      </c>
      <c r="J5" s="45">
        <v>4</v>
      </c>
      <c r="K5" s="12">
        <f>(C5+D5+E5)*J5</f>
        <v>96</v>
      </c>
      <c r="L5" s="6"/>
    </row>
    <row r="6" spans="1:12" ht="25.5" customHeight="1" thickBot="1">
      <c r="A6" s="16">
        <v>2</v>
      </c>
      <c r="B6" s="42" t="s">
        <v>39</v>
      </c>
      <c r="C6" s="25">
        <v>9</v>
      </c>
      <c r="D6" s="25">
        <v>8</v>
      </c>
      <c r="E6" s="25">
        <v>8</v>
      </c>
      <c r="F6" s="25"/>
      <c r="G6" s="25"/>
      <c r="H6" s="22">
        <f aca="true" t="shared" si="0" ref="H6:H21">MIN(C6:G6)</f>
        <v>8</v>
      </c>
      <c r="I6" s="12">
        <f aca="true" t="shared" si="1" ref="I6:I21">MAX(C6:G6)</f>
        <v>9</v>
      </c>
      <c r="J6" s="46">
        <v>3</v>
      </c>
      <c r="K6" s="12">
        <f aca="true" t="shared" si="2" ref="K6:K21">(C6+D6+E6)*J6</f>
        <v>75</v>
      </c>
      <c r="L6" s="6"/>
    </row>
    <row r="7" spans="1:12" ht="25.5" customHeight="1" thickBot="1">
      <c r="A7" s="16">
        <v>3</v>
      </c>
      <c r="B7" s="42" t="s">
        <v>40</v>
      </c>
      <c r="C7" s="25">
        <v>8</v>
      </c>
      <c r="D7" s="25">
        <v>8</v>
      </c>
      <c r="E7" s="25">
        <v>8</v>
      </c>
      <c r="F7" s="25"/>
      <c r="G7" s="25"/>
      <c r="H7" s="22">
        <f t="shared" si="0"/>
        <v>8</v>
      </c>
      <c r="I7" s="12">
        <f t="shared" si="1"/>
        <v>8</v>
      </c>
      <c r="J7" s="46">
        <v>6</v>
      </c>
      <c r="K7" s="12">
        <f t="shared" si="2"/>
        <v>144</v>
      </c>
      <c r="L7" s="6"/>
    </row>
    <row r="8" spans="1:12" ht="25.5" customHeight="1" thickBot="1">
      <c r="A8" s="16">
        <v>4</v>
      </c>
      <c r="B8" s="43" t="s">
        <v>41</v>
      </c>
      <c r="C8" s="25">
        <v>8</v>
      </c>
      <c r="D8" s="25">
        <v>7</v>
      </c>
      <c r="E8" s="25">
        <v>7</v>
      </c>
      <c r="F8" s="25"/>
      <c r="G8" s="25"/>
      <c r="H8" s="22">
        <f t="shared" si="0"/>
        <v>7</v>
      </c>
      <c r="I8" s="12">
        <f t="shared" si="1"/>
        <v>8</v>
      </c>
      <c r="J8" s="46">
        <v>4</v>
      </c>
      <c r="K8" s="12">
        <f t="shared" si="2"/>
        <v>88</v>
      </c>
      <c r="L8" s="6"/>
    </row>
    <row r="9" spans="1:12" ht="25.5" customHeight="1" thickBot="1">
      <c r="A9" s="16">
        <v>5</v>
      </c>
      <c r="B9" s="43" t="s">
        <v>42</v>
      </c>
      <c r="C9" s="25">
        <v>9</v>
      </c>
      <c r="D9" s="25">
        <v>7</v>
      </c>
      <c r="E9" s="25">
        <v>7</v>
      </c>
      <c r="F9" s="25"/>
      <c r="G9" s="25"/>
      <c r="H9" s="22">
        <f t="shared" si="0"/>
        <v>7</v>
      </c>
      <c r="I9" s="12">
        <f t="shared" si="1"/>
        <v>9</v>
      </c>
      <c r="J9" s="46">
        <v>6</v>
      </c>
      <c r="K9" s="12">
        <f t="shared" si="2"/>
        <v>138</v>
      </c>
      <c r="L9" s="6"/>
    </row>
    <row r="10" spans="1:12" ht="25.5" customHeight="1" thickBot="1">
      <c r="A10" s="16">
        <v>6</v>
      </c>
      <c r="B10" s="43" t="s">
        <v>43</v>
      </c>
      <c r="C10" s="25">
        <v>9</v>
      </c>
      <c r="D10" s="25">
        <v>8</v>
      </c>
      <c r="E10" s="25">
        <v>8</v>
      </c>
      <c r="F10" s="25"/>
      <c r="G10" s="25"/>
      <c r="H10" s="22">
        <f t="shared" si="0"/>
        <v>8</v>
      </c>
      <c r="I10" s="12">
        <f t="shared" si="1"/>
        <v>9</v>
      </c>
      <c r="J10" s="46">
        <v>3</v>
      </c>
      <c r="K10" s="12">
        <f t="shared" si="2"/>
        <v>75</v>
      </c>
      <c r="L10" s="6"/>
    </row>
    <row r="11" spans="1:12" ht="25.5" customHeight="1" thickBot="1">
      <c r="A11" s="16">
        <v>7</v>
      </c>
      <c r="B11" s="42" t="s">
        <v>44</v>
      </c>
      <c r="C11" s="25">
        <v>7</v>
      </c>
      <c r="D11" s="25">
        <v>7</v>
      </c>
      <c r="E11" s="25">
        <v>7</v>
      </c>
      <c r="F11" s="25"/>
      <c r="G11" s="25"/>
      <c r="H11" s="22">
        <f t="shared" si="0"/>
        <v>7</v>
      </c>
      <c r="I11" s="12">
        <f t="shared" si="1"/>
        <v>7</v>
      </c>
      <c r="J11" s="46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43" t="s">
        <v>45</v>
      </c>
      <c r="C12" s="25">
        <v>8</v>
      </c>
      <c r="D12" s="25">
        <v>8</v>
      </c>
      <c r="E12" s="25">
        <v>8</v>
      </c>
      <c r="F12" s="25"/>
      <c r="G12" s="25"/>
      <c r="H12" s="22">
        <f t="shared" si="0"/>
        <v>8</v>
      </c>
      <c r="I12" s="12">
        <f t="shared" si="1"/>
        <v>8</v>
      </c>
      <c r="J12" s="46">
        <v>3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42" t="s">
        <v>46</v>
      </c>
      <c r="C13" s="25">
        <v>7</v>
      </c>
      <c r="D13" s="25">
        <v>6</v>
      </c>
      <c r="E13" s="25">
        <v>6</v>
      </c>
      <c r="F13" s="25"/>
      <c r="G13" s="25"/>
      <c r="H13" s="22">
        <f t="shared" si="0"/>
        <v>6</v>
      </c>
      <c r="I13" s="12">
        <f t="shared" si="1"/>
        <v>7</v>
      </c>
      <c r="J13" s="46">
        <v>5</v>
      </c>
      <c r="K13" s="12">
        <f t="shared" si="2"/>
        <v>95</v>
      </c>
      <c r="L13" s="6"/>
    </row>
    <row r="14" spans="1:12" ht="25.5" customHeight="1" thickBot="1">
      <c r="A14" s="16">
        <v>10</v>
      </c>
      <c r="B14" s="42" t="s">
        <v>47</v>
      </c>
      <c r="C14" s="25">
        <v>8</v>
      </c>
      <c r="D14" s="25">
        <v>7</v>
      </c>
      <c r="E14" s="25">
        <v>7</v>
      </c>
      <c r="F14" s="25"/>
      <c r="G14" s="25"/>
      <c r="H14" s="22">
        <f t="shared" si="0"/>
        <v>7</v>
      </c>
      <c r="I14" s="12">
        <f t="shared" si="1"/>
        <v>8</v>
      </c>
      <c r="J14" s="46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42" t="s">
        <v>48</v>
      </c>
      <c r="C15" s="25">
        <v>8</v>
      </c>
      <c r="D15" s="25">
        <v>7</v>
      </c>
      <c r="E15" s="25">
        <v>7</v>
      </c>
      <c r="F15" s="25"/>
      <c r="G15" s="25"/>
      <c r="H15" s="22">
        <f t="shared" si="0"/>
        <v>7</v>
      </c>
      <c r="I15" s="12">
        <f t="shared" si="1"/>
        <v>8</v>
      </c>
      <c r="J15" s="46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42" t="s">
        <v>49</v>
      </c>
      <c r="C16" s="25">
        <v>8</v>
      </c>
      <c r="D16" s="25">
        <v>8</v>
      </c>
      <c r="E16" s="25">
        <v>8</v>
      </c>
      <c r="F16" s="25"/>
      <c r="G16" s="25"/>
      <c r="H16" s="22">
        <f t="shared" si="0"/>
        <v>8</v>
      </c>
      <c r="I16" s="12">
        <f t="shared" si="1"/>
        <v>8</v>
      </c>
      <c r="J16" s="46">
        <v>4</v>
      </c>
      <c r="K16" s="12">
        <f t="shared" si="2"/>
        <v>96</v>
      </c>
      <c r="L16" s="6"/>
    </row>
    <row r="17" spans="1:12" ht="25.5" customHeight="1" thickBot="1">
      <c r="A17" s="16">
        <v>13</v>
      </c>
      <c r="B17" s="43" t="s">
        <v>50</v>
      </c>
      <c r="C17" s="25">
        <v>8</v>
      </c>
      <c r="D17" s="25">
        <v>7</v>
      </c>
      <c r="E17" s="25">
        <v>7</v>
      </c>
      <c r="F17" s="25"/>
      <c r="G17" s="25"/>
      <c r="H17" s="22">
        <f t="shared" si="0"/>
        <v>7</v>
      </c>
      <c r="I17" s="12">
        <f t="shared" si="1"/>
        <v>8</v>
      </c>
      <c r="J17" s="46">
        <v>4</v>
      </c>
      <c r="K17" s="12">
        <f t="shared" si="2"/>
        <v>88</v>
      </c>
      <c r="L17" s="6"/>
    </row>
    <row r="18" spans="1:12" ht="25.5" customHeight="1" thickBot="1">
      <c r="A18" s="16">
        <v>14</v>
      </c>
      <c r="B18" s="43" t="s">
        <v>51</v>
      </c>
      <c r="C18" s="25">
        <v>8</v>
      </c>
      <c r="D18" s="25">
        <v>7</v>
      </c>
      <c r="E18" s="25">
        <v>7</v>
      </c>
      <c r="F18" s="25"/>
      <c r="G18" s="25"/>
      <c r="H18" s="22">
        <f t="shared" si="0"/>
        <v>7</v>
      </c>
      <c r="I18" s="12">
        <f t="shared" si="1"/>
        <v>8</v>
      </c>
      <c r="J18" s="46">
        <v>4</v>
      </c>
      <c r="K18" s="12">
        <f t="shared" si="2"/>
        <v>88</v>
      </c>
      <c r="L18" s="6"/>
    </row>
    <row r="19" spans="1:12" ht="25.5" customHeight="1" thickBot="1">
      <c r="A19" s="16">
        <v>15</v>
      </c>
      <c r="B19" s="43" t="s">
        <v>52</v>
      </c>
      <c r="C19" s="25">
        <v>8</v>
      </c>
      <c r="D19" s="25">
        <v>8</v>
      </c>
      <c r="E19" s="25">
        <v>8</v>
      </c>
      <c r="F19" s="25"/>
      <c r="G19" s="25"/>
      <c r="H19" s="22">
        <f t="shared" si="0"/>
        <v>8</v>
      </c>
      <c r="I19" s="12">
        <f t="shared" si="1"/>
        <v>8</v>
      </c>
      <c r="J19" s="46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43" t="s">
        <v>53</v>
      </c>
      <c r="C20" s="25">
        <v>8</v>
      </c>
      <c r="D20" s="25">
        <v>7</v>
      </c>
      <c r="E20" s="25">
        <v>7</v>
      </c>
      <c r="F20" s="25"/>
      <c r="G20" s="25"/>
      <c r="H20" s="22">
        <f t="shared" si="0"/>
        <v>7</v>
      </c>
      <c r="I20" s="12">
        <f t="shared" si="1"/>
        <v>8</v>
      </c>
      <c r="J20" s="46">
        <v>3</v>
      </c>
      <c r="K20" s="12">
        <f t="shared" si="2"/>
        <v>66</v>
      </c>
      <c r="L20" s="6"/>
    </row>
    <row r="21" spans="1:12" ht="25.5" customHeight="1" thickBot="1">
      <c r="A21" s="16">
        <v>17</v>
      </c>
      <c r="B21" s="44" t="s">
        <v>54</v>
      </c>
      <c r="C21" s="25">
        <v>8</v>
      </c>
      <c r="D21" s="25">
        <v>7</v>
      </c>
      <c r="E21" s="25">
        <v>8</v>
      </c>
      <c r="F21" s="25"/>
      <c r="G21" s="25"/>
      <c r="H21" s="22">
        <f t="shared" si="0"/>
        <v>7</v>
      </c>
      <c r="I21" s="12">
        <f t="shared" si="1"/>
        <v>8</v>
      </c>
      <c r="J21" s="47">
        <v>4</v>
      </c>
      <c r="K21" s="12">
        <f t="shared" si="2"/>
        <v>92</v>
      </c>
      <c r="L21" s="6"/>
    </row>
    <row r="22" spans="1:12" ht="25.5" customHeight="1">
      <c r="A22" s="17"/>
      <c r="B22" s="17"/>
      <c r="C22" s="18"/>
      <c r="D22" s="17"/>
      <c r="E22" s="17"/>
      <c r="F22" s="17"/>
      <c r="G22" s="17"/>
      <c r="H22" s="56" t="s">
        <v>8</v>
      </c>
      <c r="I22" s="57"/>
      <c r="J22" s="57"/>
      <c r="K22" s="19">
        <f>SUM(K5:K21)</f>
        <v>1590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5" t="str">
        <f>A1</f>
        <v>Название соревнований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37</v>
      </c>
      <c r="L25" s="6"/>
    </row>
    <row r="26" spans="1:12" ht="26.25" thickBot="1">
      <c r="A26" s="7">
        <f>A3</f>
        <v>3</v>
      </c>
      <c r="B26" s="27" t="str">
        <f>B3</f>
        <v>Роговой Юрий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0" t="s">
        <v>3</v>
      </c>
      <c r="C27" s="24" t="str">
        <f>'Итоговая таблица'!$C$19</f>
        <v>№1</v>
      </c>
      <c r="D27" s="24" t="str">
        <f>'Итоговая таблица'!$C$20</f>
        <v>№2</v>
      </c>
      <c r="E27" s="24" t="str">
        <f>'Итоговая таблица'!$C$21</f>
        <v>№3</v>
      </c>
      <c r="F27" s="24" t="e">
        <f>'Итоговая таблица'!#REF!</f>
        <v>#REF!</v>
      </c>
      <c r="G27" s="24" t="e">
        <f>'Итоговая таблица'!#REF!</f>
        <v>#REF!</v>
      </c>
      <c r="H27" s="21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41" t="s">
        <v>38</v>
      </c>
      <c r="C28" s="25">
        <v>9</v>
      </c>
      <c r="D28" s="25">
        <v>8</v>
      </c>
      <c r="E28" s="25">
        <v>9</v>
      </c>
      <c r="F28" s="25"/>
      <c r="G28" s="25"/>
      <c r="H28" s="22">
        <f>MIN(C28:G28)</f>
        <v>8</v>
      </c>
      <c r="I28" s="12">
        <f>MAX(C28:G28)</f>
        <v>9</v>
      </c>
      <c r="J28" s="45">
        <v>4</v>
      </c>
      <c r="K28" s="12">
        <f>(C28+D28+E28)*J28</f>
        <v>104</v>
      </c>
      <c r="L28" s="6"/>
    </row>
    <row r="29" spans="1:12" ht="25.5" customHeight="1" thickBot="1">
      <c r="A29" s="16">
        <v>2</v>
      </c>
      <c r="B29" s="42" t="s">
        <v>39</v>
      </c>
      <c r="C29" s="25">
        <v>8</v>
      </c>
      <c r="D29" s="25">
        <v>8</v>
      </c>
      <c r="E29" s="25">
        <v>9</v>
      </c>
      <c r="F29" s="25"/>
      <c r="G29" s="25"/>
      <c r="H29" s="22">
        <f aca="true" t="shared" si="3" ref="H29:H44">MIN(C29:G29)</f>
        <v>8</v>
      </c>
      <c r="I29" s="12">
        <f aca="true" t="shared" si="4" ref="I29:I44">MAX(C29:G29)</f>
        <v>9</v>
      </c>
      <c r="J29" s="46">
        <v>3</v>
      </c>
      <c r="K29" s="12">
        <f aca="true" t="shared" si="5" ref="K29:K44">(C29+D29+E29)*J29</f>
        <v>75</v>
      </c>
      <c r="L29" s="6"/>
    </row>
    <row r="30" spans="1:12" ht="25.5" customHeight="1" thickBot="1">
      <c r="A30" s="16">
        <v>3</v>
      </c>
      <c r="B30" s="42" t="s">
        <v>40</v>
      </c>
      <c r="C30" s="25">
        <v>7</v>
      </c>
      <c r="D30" s="25">
        <v>8</v>
      </c>
      <c r="E30" s="25">
        <v>7</v>
      </c>
      <c r="F30" s="25"/>
      <c r="G30" s="25"/>
      <c r="H30" s="22">
        <f t="shared" si="3"/>
        <v>7</v>
      </c>
      <c r="I30" s="12">
        <f t="shared" si="4"/>
        <v>8</v>
      </c>
      <c r="J30" s="46">
        <v>6</v>
      </c>
      <c r="K30" s="12">
        <f t="shared" si="5"/>
        <v>132</v>
      </c>
      <c r="L30" s="6"/>
    </row>
    <row r="31" spans="1:12" ht="25.5" customHeight="1" thickBot="1">
      <c r="A31" s="16">
        <v>4</v>
      </c>
      <c r="B31" s="43" t="s">
        <v>41</v>
      </c>
      <c r="C31" s="25">
        <v>8</v>
      </c>
      <c r="D31" s="25">
        <v>8</v>
      </c>
      <c r="E31" s="25">
        <v>8</v>
      </c>
      <c r="F31" s="25"/>
      <c r="G31" s="25"/>
      <c r="H31" s="22">
        <f t="shared" si="3"/>
        <v>8</v>
      </c>
      <c r="I31" s="12">
        <f t="shared" si="4"/>
        <v>8</v>
      </c>
      <c r="J31" s="46">
        <v>4</v>
      </c>
      <c r="K31" s="12">
        <f t="shared" si="5"/>
        <v>96</v>
      </c>
      <c r="L31" s="6"/>
    </row>
    <row r="32" spans="1:12" ht="25.5" customHeight="1" thickBot="1">
      <c r="A32" s="16">
        <v>5</v>
      </c>
      <c r="B32" s="43" t="s">
        <v>42</v>
      </c>
      <c r="C32" s="25">
        <v>8</v>
      </c>
      <c r="D32" s="25">
        <v>6</v>
      </c>
      <c r="E32" s="25">
        <v>6</v>
      </c>
      <c r="F32" s="25"/>
      <c r="G32" s="25"/>
      <c r="H32" s="22">
        <f t="shared" si="3"/>
        <v>6</v>
      </c>
      <c r="I32" s="12">
        <f t="shared" si="4"/>
        <v>8</v>
      </c>
      <c r="J32" s="46">
        <v>6</v>
      </c>
      <c r="K32" s="12">
        <f t="shared" si="5"/>
        <v>120</v>
      </c>
      <c r="L32" s="6"/>
    </row>
    <row r="33" spans="1:12" ht="25.5" customHeight="1" thickBot="1">
      <c r="A33" s="16">
        <v>6</v>
      </c>
      <c r="B33" s="43" t="s">
        <v>43</v>
      </c>
      <c r="C33" s="25">
        <v>9</v>
      </c>
      <c r="D33" s="25">
        <v>7</v>
      </c>
      <c r="E33" s="25">
        <v>7</v>
      </c>
      <c r="F33" s="25"/>
      <c r="G33" s="25"/>
      <c r="H33" s="22">
        <f t="shared" si="3"/>
        <v>7</v>
      </c>
      <c r="I33" s="12">
        <f t="shared" si="4"/>
        <v>9</v>
      </c>
      <c r="J33" s="46">
        <v>3</v>
      </c>
      <c r="K33" s="12">
        <f t="shared" si="5"/>
        <v>69</v>
      </c>
      <c r="L33" s="6"/>
    </row>
    <row r="34" spans="1:12" ht="25.5" customHeight="1" thickBot="1">
      <c r="A34" s="16">
        <v>7</v>
      </c>
      <c r="B34" s="42" t="s">
        <v>44</v>
      </c>
      <c r="C34" s="25">
        <v>8</v>
      </c>
      <c r="D34" s="25">
        <v>7</v>
      </c>
      <c r="E34" s="25">
        <v>8</v>
      </c>
      <c r="F34" s="25"/>
      <c r="G34" s="25"/>
      <c r="H34" s="22">
        <f t="shared" si="3"/>
        <v>7</v>
      </c>
      <c r="I34" s="12">
        <f t="shared" si="4"/>
        <v>8</v>
      </c>
      <c r="J34" s="46">
        <v>5</v>
      </c>
      <c r="K34" s="12">
        <f t="shared" si="5"/>
        <v>115</v>
      </c>
      <c r="L34" s="6"/>
    </row>
    <row r="35" spans="1:12" ht="25.5" customHeight="1" thickBot="1">
      <c r="A35" s="16">
        <v>8</v>
      </c>
      <c r="B35" s="43" t="s">
        <v>45</v>
      </c>
      <c r="C35" s="25">
        <v>8</v>
      </c>
      <c r="D35" s="25">
        <v>8</v>
      </c>
      <c r="E35" s="25">
        <v>9</v>
      </c>
      <c r="F35" s="25"/>
      <c r="G35" s="25"/>
      <c r="H35" s="22">
        <f t="shared" si="3"/>
        <v>8</v>
      </c>
      <c r="I35" s="12">
        <f t="shared" si="4"/>
        <v>9</v>
      </c>
      <c r="J35" s="46">
        <v>3</v>
      </c>
      <c r="K35" s="12">
        <f t="shared" si="5"/>
        <v>75</v>
      </c>
      <c r="L35" s="6"/>
    </row>
    <row r="36" spans="1:12" ht="25.5" customHeight="1" thickBot="1">
      <c r="A36" s="16">
        <v>9</v>
      </c>
      <c r="B36" s="42" t="s">
        <v>46</v>
      </c>
      <c r="C36" s="25">
        <v>8</v>
      </c>
      <c r="D36" s="25">
        <v>7</v>
      </c>
      <c r="E36" s="25">
        <v>6</v>
      </c>
      <c r="F36" s="25"/>
      <c r="G36" s="25"/>
      <c r="H36" s="22">
        <f t="shared" si="3"/>
        <v>6</v>
      </c>
      <c r="I36" s="12">
        <f t="shared" si="4"/>
        <v>8</v>
      </c>
      <c r="J36" s="46">
        <v>5</v>
      </c>
      <c r="K36" s="12">
        <f t="shared" si="5"/>
        <v>105</v>
      </c>
      <c r="L36" s="6"/>
    </row>
    <row r="37" spans="1:12" ht="25.5" customHeight="1" thickBot="1">
      <c r="A37" s="16">
        <v>10</v>
      </c>
      <c r="B37" s="42" t="s">
        <v>47</v>
      </c>
      <c r="C37" s="25">
        <v>8</v>
      </c>
      <c r="D37" s="25">
        <v>8</v>
      </c>
      <c r="E37" s="25">
        <v>8</v>
      </c>
      <c r="F37" s="25"/>
      <c r="G37" s="25"/>
      <c r="H37" s="22">
        <f t="shared" si="3"/>
        <v>8</v>
      </c>
      <c r="I37" s="12">
        <f t="shared" si="4"/>
        <v>8</v>
      </c>
      <c r="J37" s="46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42" t="s">
        <v>48</v>
      </c>
      <c r="C38" s="25">
        <v>8</v>
      </c>
      <c r="D38" s="25">
        <v>7</v>
      </c>
      <c r="E38" s="25">
        <v>7</v>
      </c>
      <c r="F38" s="25"/>
      <c r="G38" s="25"/>
      <c r="H38" s="22">
        <f t="shared" si="3"/>
        <v>7</v>
      </c>
      <c r="I38" s="12">
        <f t="shared" si="4"/>
        <v>8</v>
      </c>
      <c r="J38" s="46">
        <v>5</v>
      </c>
      <c r="K38" s="12">
        <f t="shared" si="5"/>
        <v>110</v>
      </c>
      <c r="L38" s="6"/>
    </row>
    <row r="39" spans="1:12" ht="25.5" customHeight="1" thickBot="1">
      <c r="A39" s="16">
        <v>12</v>
      </c>
      <c r="B39" s="42" t="s">
        <v>49</v>
      </c>
      <c r="C39" s="25">
        <v>9</v>
      </c>
      <c r="D39" s="25">
        <v>8</v>
      </c>
      <c r="E39" s="25">
        <v>7</v>
      </c>
      <c r="F39" s="25"/>
      <c r="G39" s="25"/>
      <c r="H39" s="22">
        <f t="shared" si="3"/>
        <v>7</v>
      </c>
      <c r="I39" s="12">
        <f t="shared" si="4"/>
        <v>9</v>
      </c>
      <c r="J39" s="46">
        <v>4</v>
      </c>
      <c r="K39" s="12">
        <f t="shared" si="5"/>
        <v>96</v>
      </c>
      <c r="L39" s="6"/>
    </row>
    <row r="40" spans="1:12" ht="25.5" customHeight="1" thickBot="1">
      <c r="A40" s="16">
        <v>13</v>
      </c>
      <c r="B40" s="43" t="s">
        <v>50</v>
      </c>
      <c r="C40" s="25">
        <v>8</v>
      </c>
      <c r="D40" s="25">
        <v>7</v>
      </c>
      <c r="E40" s="25">
        <v>7</v>
      </c>
      <c r="F40" s="25"/>
      <c r="G40" s="25"/>
      <c r="H40" s="22">
        <f t="shared" si="3"/>
        <v>7</v>
      </c>
      <c r="I40" s="12">
        <f t="shared" si="4"/>
        <v>8</v>
      </c>
      <c r="J40" s="46">
        <v>4</v>
      </c>
      <c r="K40" s="12">
        <f t="shared" si="5"/>
        <v>88</v>
      </c>
      <c r="L40" s="6"/>
    </row>
    <row r="41" spans="1:12" ht="25.5" customHeight="1" thickBot="1">
      <c r="A41" s="16">
        <v>14</v>
      </c>
      <c r="B41" s="43" t="s">
        <v>51</v>
      </c>
      <c r="C41" s="25">
        <v>8</v>
      </c>
      <c r="D41" s="25">
        <v>8</v>
      </c>
      <c r="E41" s="25">
        <v>8</v>
      </c>
      <c r="F41" s="25"/>
      <c r="G41" s="25"/>
      <c r="H41" s="22">
        <f t="shared" si="3"/>
        <v>8</v>
      </c>
      <c r="I41" s="12">
        <f t="shared" si="4"/>
        <v>8</v>
      </c>
      <c r="J41" s="46">
        <v>4</v>
      </c>
      <c r="K41" s="12">
        <f t="shared" si="5"/>
        <v>96</v>
      </c>
      <c r="L41" s="6"/>
    </row>
    <row r="42" spans="1:12" ht="25.5" customHeight="1" thickBot="1">
      <c r="A42" s="16">
        <v>15</v>
      </c>
      <c r="B42" s="43" t="s">
        <v>52</v>
      </c>
      <c r="C42" s="25">
        <v>8</v>
      </c>
      <c r="D42" s="25">
        <v>9</v>
      </c>
      <c r="E42" s="25">
        <v>9</v>
      </c>
      <c r="F42" s="25"/>
      <c r="G42" s="25"/>
      <c r="H42" s="22">
        <f t="shared" si="3"/>
        <v>8</v>
      </c>
      <c r="I42" s="12">
        <f t="shared" si="4"/>
        <v>9</v>
      </c>
      <c r="J42" s="46">
        <v>4</v>
      </c>
      <c r="K42" s="12">
        <f t="shared" si="5"/>
        <v>104</v>
      </c>
      <c r="L42" s="6"/>
    </row>
    <row r="43" spans="1:12" ht="25.5" customHeight="1" thickBot="1">
      <c r="A43" s="16">
        <v>16</v>
      </c>
      <c r="B43" s="43" t="s">
        <v>53</v>
      </c>
      <c r="C43" s="25">
        <v>8</v>
      </c>
      <c r="D43" s="25">
        <v>8</v>
      </c>
      <c r="E43" s="25">
        <v>7</v>
      </c>
      <c r="F43" s="25"/>
      <c r="G43" s="25"/>
      <c r="H43" s="22">
        <f t="shared" si="3"/>
        <v>7</v>
      </c>
      <c r="I43" s="12">
        <f t="shared" si="4"/>
        <v>8</v>
      </c>
      <c r="J43" s="46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44" t="s">
        <v>54</v>
      </c>
      <c r="C44" s="25">
        <v>8</v>
      </c>
      <c r="D44" s="25">
        <v>7</v>
      </c>
      <c r="E44" s="25">
        <v>7</v>
      </c>
      <c r="F44" s="25"/>
      <c r="G44" s="25"/>
      <c r="H44" s="22">
        <f t="shared" si="3"/>
        <v>7</v>
      </c>
      <c r="I44" s="12">
        <f t="shared" si="4"/>
        <v>8</v>
      </c>
      <c r="J44" s="47">
        <v>4</v>
      </c>
      <c r="K44" s="12">
        <f t="shared" si="5"/>
        <v>88</v>
      </c>
      <c r="L44" s="6"/>
    </row>
    <row r="45" spans="1:12" ht="25.5" customHeight="1">
      <c r="A45" s="17"/>
      <c r="B45" s="17"/>
      <c r="C45" s="18"/>
      <c r="D45" s="17"/>
      <c r="E45" s="17"/>
      <c r="F45" s="17"/>
      <c r="G45" s="17"/>
      <c r="H45" s="56" t="s">
        <v>8</v>
      </c>
      <c r="I45" s="57"/>
      <c r="J45" s="58"/>
      <c r="K45" s="19">
        <f>SUM(K28:K44)</f>
        <v>1614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5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5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5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5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5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5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5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5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5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5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5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5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5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5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4"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0">
      <selection activeCell="J28" sqref="J28:J4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5" t="str">
        <f>'Итоговая таблица'!A1</f>
        <v>Название соревнований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37</v>
      </c>
      <c r="L2" s="6"/>
    </row>
    <row r="3" spans="1:12" ht="26.25" thickBot="1">
      <c r="A3" s="7">
        <f>'Итоговая таблица'!A8</f>
        <v>4</v>
      </c>
      <c r="B3" s="27" t="str">
        <f>'Итоговая таблица'!B8</f>
        <v>Пилот №4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0" t="s">
        <v>3</v>
      </c>
      <c r="C4" s="24" t="str">
        <f>'Итоговая таблица'!$C$19</f>
        <v>№1</v>
      </c>
      <c r="D4" s="24" t="str">
        <f>'Итоговая таблица'!$C$20</f>
        <v>№2</v>
      </c>
      <c r="E4" s="24" t="str">
        <f>'Итоговая таблица'!$C$21</f>
        <v>№3</v>
      </c>
      <c r="F4" s="24" t="e">
        <f>'Итоговая таблица'!#REF!</f>
        <v>#REF!</v>
      </c>
      <c r="G4" s="24" t="e">
        <f>'Итоговая таблица'!#REF!</f>
        <v>#REF!</v>
      </c>
      <c r="H4" s="21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41" t="s">
        <v>38</v>
      </c>
      <c r="C5" s="25"/>
      <c r="D5" s="25"/>
      <c r="E5" s="25"/>
      <c r="F5" s="25"/>
      <c r="G5" s="25"/>
      <c r="H5" s="22">
        <f>MIN(C5:G5)</f>
        <v>0</v>
      </c>
      <c r="I5" s="12">
        <f>MAX(C5:G5)</f>
        <v>0</v>
      </c>
      <c r="J5" s="45">
        <v>4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42" t="s">
        <v>39</v>
      </c>
      <c r="C6" s="25"/>
      <c r="D6" s="25"/>
      <c r="E6" s="25"/>
      <c r="F6" s="25"/>
      <c r="G6" s="25"/>
      <c r="H6" s="22">
        <f aca="true" t="shared" si="0" ref="H6:H21">MIN(C6:G6)</f>
        <v>0</v>
      </c>
      <c r="I6" s="12">
        <f aca="true" t="shared" si="1" ref="I6:I21">MAX(C6:G6)</f>
        <v>0</v>
      </c>
      <c r="J6" s="46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42" t="s">
        <v>40</v>
      </c>
      <c r="C7" s="25"/>
      <c r="D7" s="25"/>
      <c r="E7" s="25"/>
      <c r="F7" s="25"/>
      <c r="G7" s="25"/>
      <c r="H7" s="22">
        <f t="shared" si="0"/>
        <v>0</v>
      </c>
      <c r="I7" s="12">
        <f t="shared" si="1"/>
        <v>0</v>
      </c>
      <c r="J7" s="46">
        <v>6</v>
      </c>
      <c r="K7" s="12">
        <f t="shared" si="2"/>
        <v>0</v>
      </c>
      <c r="L7" s="6"/>
    </row>
    <row r="8" spans="1:12" ht="25.5" customHeight="1" thickBot="1">
      <c r="A8" s="16">
        <v>4</v>
      </c>
      <c r="B8" s="43" t="s">
        <v>41</v>
      </c>
      <c r="C8" s="25"/>
      <c r="D8" s="25"/>
      <c r="E8" s="25"/>
      <c r="F8" s="25"/>
      <c r="G8" s="25"/>
      <c r="H8" s="22">
        <f t="shared" si="0"/>
        <v>0</v>
      </c>
      <c r="I8" s="12">
        <f t="shared" si="1"/>
        <v>0</v>
      </c>
      <c r="J8" s="46">
        <v>4</v>
      </c>
      <c r="K8" s="12">
        <f t="shared" si="2"/>
        <v>0</v>
      </c>
      <c r="L8" s="6"/>
    </row>
    <row r="9" spans="1:12" ht="25.5" customHeight="1" thickBot="1">
      <c r="A9" s="16">
        <v>5</v>
      </c>
      <c r="B9" s="43" t="s">
        <v>42</v>
      </c>
      <c r="C9" s="25"/>
      <c r="D9" s="25"/>
      <c r="E9" s="25"/>
      <c r="F9" s="25"/>
      <c r="G9" s="25"/>
      <c r="H9" s="22">
        <f t="shared" si="0"/>
        <v>0</v>
      </c>
      <c r="I9" s="12">
        <f t="shared" si="1"/>
        <v>0</v>
      </c>
      <c r="J9" s="46">
        <v>6</v>
      </c>
      <c r="K9" s="12">
        <f t="shared" si="2"/>
        <v>0</v>
      </c>
      <c r="L9" s="6"/>
    </row>
    <row r="10" spans="1:12" ht="25.5" customHeight="1" thickBot="1">
      <c r="A10" s="16">
        <v>6</v>
      </c>
      <c r="B10" s="43" t="s">
        <v>43</v>
      </c>
      <c r="C10" s="25"/>
      <c r="D10" s="25"/>
      <c r="E10" s="25"/>
      <c r="F10" s="25"/>
      <c r="G10" s="25"/>
      <c r="H10" s="22">
        <f t="shared" si="0"/>
        <v>0</v>
      </c>
      <c r="I10" s="12">
        <f t="shared" si="1"/>
        <v>0</v>
      </c>
      <c r="J10" s="46">
        <v>3</v>
      </c>
      <c r="K10" s="12">
        <f t="shared" si="2"/>
        <v>0</v>
      </c>
      <c r="L10" s="6"/>
    </row>
    <row r="11" spans="1:12" ht="25.5" customHeight="1" thickBot="1">
      <c r="A11" s="16">
        <v>7</v>
      </c>
      <c r="B11" s="42" t="s">
        <v>44</v>
      </c>
      <c r="C11" s="25"/>
      <c r="D11" s="25"/>
      <c r="E11" s="25"/>
      <c r="F11" s="25"/>
      <c r="G11" s="25"/>
      <c r="H11" s="22">
        <f t="shared" si="0"/>
        <v>0</v>
      </c>
      <c r="I11" s="12">
        <f t="shared" si="1"/>
        <v>0</v>
      </c>
      <c r="J11" s="46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43" t="s">
        <v>45</v>
      </c>
      <c r="C12" s="25"/>
      <c r="D12" s="25"/>
      <c r="E12" s="25"/>
      <c r="F12" s="25"/>
      <c r="G12" s="25"/>
      <c r="H12" s="22">
        <f t="shared" si="0"/>
        <v>0</v>
      </c>
      <c r="I12" s="12">
        <f t="shared" si="1"/>
        <v>0</v>
      </c>
      <c r="J12" s="46">
        <v>3</v>
      </c>
      <c r="K12" s="12">
        <f t="shared" si="2"/>
        <v>0</v>
      </c>
      <c r="L12" s="6"/>
    </row>
    <row r="13" spans="1:12" ht="25.5" customHeight="1" thickBot="1">
      <c r="A13" s="16">
        <v>9</v>
      </c>
      <c r="B13" s="42" t="s">
        <v>46</v>
      </c>
      <c r="C13" s="25"/>
      <c r="D13" s="25"/>
      <c r="E13" s="25"/>
      <c r="F13" s="25"/>
      <c r="G13" s="25"/>
      <c r="H13" s="22">
        <f t="shared" si="0"/>
        <v>0</v>
      </c>
      <c r="I13" s="12">
        <f t="shared" si="1"/>
        <v>0</v>
      </c>
      <c r="J13" s="46">
        <v>5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42" t="s">
        <v>47</v>
      </c>
      <c r="C14" s="25"/>
      <c r="D14" s="25"/>
      <c r="E14" s="25"/>
      <c r="F14" s="25"/>
      <c r="G14" s="25"/>
      <c r="H14" s="22">
        <f t="shared" si="0"/>
        <v>0</v>
      </c>
      <c r="I14" s="12">
        <f t="shared" si="1"/>
        <v>0</v>
      </c>
      <c r="J14" s="46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42" t="s">
        <v>48</v>
      </c>
      <c r="C15" s="25"/>
      <c r="D15" s="25"/>
      <c r="E15" s="25"/>
      <c r="F15" s="25"/>
      <c r="G15" s="25"/>
      <c r="H15" s="22">
        <f t="shared" si="0"/>
        <v>0</v>
      </c>
      <c r="I15" s="12">
        <f t="shared" si="1"/>
        <v>0</v>
      </c>
      <c r="J15" s="46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42" t="s">
        <v>49</v>
      </c>
      <c r="C16" s="25"/>
      <c r="D16" s="25"/>
      <c r="E16" s="25"/>
      <c r="F16" s="25"/>
      <c r="G16" s="25"/>
      <c r="H16" s="22">
        <f t="shared" si="0"/>
        <v>0</v>
      </c>
      <c r="I16" s="12">
        <f t="shared" si="1"/>
        <v>0</v>
      </c>
      <c r="J16" s="46">
        <v>4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43" t="s">
        <v>50</v>
      </c>
      <c r="C17" s="25"/>
      <c r="D17" s="25"/>
      <c r="E17" s="25"/>
      <c r="F17" s="25"/>
      <c r="G17" s="25"/>
      <c r="H17" s="22">
        <f t="shared" si="0"/>
        <v>0</v>
      </c>
      <c r="I17" s="12">
        <f t="shared" si="1"/>
        <v>0</v>
      </c>
      <c r="J17" s="46">
        <v>4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43" t="s">
        <v>51</v>
      </c>
      <c r="C18" s="25"/>
      <c r="D18" s="25"/>
      <c r="E18" s="25"/>
      <c r="F18" s="25"/>
      <c r="G18" s="25"/>
      <c r="H18" s="22">
        <f t="shared" si="0"/>
        <v>0</v>
      </c>
      <c r="I18" s="12">
        <f t="shared" si="1"/>
        <v>0</v>
      </c>
      <c r="J18" s="46">
        <v>4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43" t="s">
        <v>52</v>
      </c>
      <c r="C19" s="25"/>
      <c r="D19" s="25"/>
      <c r="E19" s="25"/>
      <c r="F19" s="25"/>
      <c r="G19" s="25"/>
      <c r="H19" s="22">
        <f t="shared" si="0"/>
        <v>0</v>
      </c>
      <c r="I19" s="12">
        <f t="shared" si="1"/>
        <v>0</v>
      </c>
      <c r="J19" s="46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43" t="s">
        <v>53</v>
      </c>
      <c r="C20" s="25"/>
      <c r="D20" s="25"/>
      <c r="E20" s="25"/>
      <c r="F20" s="25"/>
      <c r="G20" s="25"/>
      <c r="H20" s="22">
        <f t="shared" si="0"/>
        <v>0</v>
      </c>
      <c r="I20" s="12">
        <f t="shared" si="1"/>
        <v>0</v>
      </c>
      <c r="J20" s="46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44" t="s">
        <v>54</v>
      </c>
      <c r="C21" s="25"/>
      <c r="D21" s="25"/>
      <c r="E21" s="25"/>
      <c r="F21" s="25"/>
      <c r="G21" s="25"/>
      <c r="H21" s="22">
        <f t="shared" si="0"/>
        <v>0</v>
      </c>
      <c r="I21" s="12">
        <f t="shared" si="1"/>
        <v>0</v>
      </c>
      <c r="J21" s="47">
        <v>4</v>
      </c>
      <c r="K21" s="23">
        <f t="shared" si="2"/>
        <v>0</v>
      </c>
      <c r="L21" s="6"/>
    </row>
    <row r="22" spans="1:12" ht="25.5" customHeight="1">
      <c r="A22" s="17"/>
      <c r="B22" s="17"/>
      <c r="C22" s="18"/>
      <c r="D22" s="17"/>
      <c r="E22" s="17"/>
      <c r="F22" s="17"/>
      <c r="G22" s="17"/>
      <c r="H22" s="56" t="s">
        <v>8</v>
      </c>
      <c r="I22" s="57"/>
      <c r="J22" s="57"/>
      <c r="K22" s="19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5" t="str">
        <f>A1</f>
        <v>Название соревнований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37</v>
      </c>
      <c r="L25" s="6"/>
    </row>
    <row r="26" spans="1:12" ht="26.25" thickBot="1">
      <c r="A26" s="7">
        <f>A3</f>
        <v>4</v>
      </c>
      <c r="B26" s="27" t="str">
        <f>B3</f>
        <v>Пилот №4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0" t="s">
        <v>3</v>
      </c>
      <c r="C27" s="24" t="str">
        <f>'Итоговая таблица'!$C$19</f>
        <v>№1</v>
      </c>
      <c r="D27" s="24" t="str">
        <f>'Итоговая таблица'!$C$20</f>
        <v>№2</v>
      </c>
      <c r="E27" s="24" t="str">
        <f>'Итоговая таблица'!$C$21</f>
        <v>№3</v>
      </c>
      <c r="F27" s="24" t="e">
        <f>'Итоговая таблица'!#REF!</f>
        <v>#REF!</v>
      </c>
      <c r="G27" s="24" t="e">
        <f>'Итоговая таблица'!#REF!</f>
        <v>#REF!</v>
      </c>
      <c r="H27" s="21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41" t="s">
        <v>38</v>
      </c>
      <c r="C28" s="25"/>
      <c r="D28" s="25"/>
      <c r="E28" s="25"/>
      <c r="F28" s="25"/>
      <c r="G28" s="25"/>
      <c r="H28" s="22">
        <f>MIN(C28:G28)</f>
        <v>0</v>
      </c>
      <c r="I28" s="12">
        <f>MAX(C28:G28)</f>
        <v>0</v>
      </c>
      <c r="J28" s="45">
        <v>4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42" t="s">
        <v>39</v>
      </c>
      <c r="C29" s="25"/>
      <c r="D29" s="25"/>
      <c r="E29" s="25"/>
      <c r="F29" s="25"/>
      <c r="G29" s="25"/>
      <c r="H29" s="22">
        <f aca="true" t="shared" si="3" ref="H29:H44">MIN(C29:G29)</f>
        <v>0</v>
      </c>
      <c r="I29" s="12">
        <f aca="true" t="shared" si="4" ref="I29:I44">MAX(C29:G29)</f>
        <v>0</v>
      </c>
      <c r="J29" s="46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42" t="s">
        <v>40</v>
      </c>
      <c r="C30" s="25"/>
      <c r="D30" s="25"/>
      <c r="E30" s="25"/>
      <c r="F30" s="25"/>
      <c r="G30" s="25"/>
      <c r="H30" s="22">
        <f t="shared" si="3"/>
        <v>0</v>
      </c>
      <c r="I30" s="12">
        <f t="shared" si="4"/>
        <v>0</v>
      </c>
      <c r="J30" s="46">
        <v>6</v>
      </c>
      <c r="K30" s="12">
        <f t="shared" si="5"/>
        <v>0</v>
      </c>
      <c r="L30" s="6"/>
    </row>
    <row r="31" spans="1:12" ht="25.5" customHeight="1" thickBot="1">
      <c r="A31" s="16">
        <v>4</v>
      </c>
      <c r="B31" s="43" t="s">
        <v>41</v>
      </c>
      <c r="C31" s="25"/>
      <c r="D31" s="25"/>
      <c r="E31" s="25"/>
      <c r="F31" s="25"/>
      <c r="G31" s="25"/>
      <c r="H31" s="22">
        <f t="shared" si="3"/>
        <v>0</v>
      </c>
      <c r="I31" s="12">
        <f t="shared" si="4"/>
        <v>0</v>
      </c>
      <c r="J31" s="46">
        <v>4</v>
      </c>
      <c r="K31" s="12">
        <f t="shared" si="5"/>
        <v>0</v>
      </c>
      <c r="L31" s="6"/>
    </row>
    <row r="32" spans="1:12" ht="25.5" customHeight="1" thickBot="1">
      <c r="A32" s="16">
        <v>5</v>
      </c>
      <c r="B32" s="43" t="s">
        <v>42</v>
      </c>
      <c r="C32" s="25"/>
      <c r="D32" s="25"/>
      <c r="E32" s="25"/>
      <c r="F32" s="25"/>
      <c r="G32" s="25"/>
      <c r="H32" s="22">
        <f t="shared" si="3"/>
        <v>0</v>
      </c>
      <c r="I32" s="12">
        <f t="shared" si="4"/>
        <v>0</v>
      </c>
      <c r="J32" s="46">
        <v>6</v>
      </c>
      <c r="K32" s="12">
        <f t="shared" si="5"/>
        <v>0</v>
      </c>
      <c r="L32" s="6"/>
    </row>
    <row r="33" spans="1:12" ht="25.5" customHeight="1" thickBot="1">
      <c r="A33" s="16">
        <v>6</v>
      </c>
      <c r="B33" s="43" t="s">
        <v>43</v>
      </c>
      <c r="C33" s="25"/>
      <c r="D33" s="25"/>
      <c r="E33" s="25"/>
      <c r="F33" s="25"/>
      <c r="G33" s="25"/>
      <c r="H33" s="22">
        <f t="shared" si="3"/>
        <v>0</v>
      </c>
      <c r="I33" s="12">
        <f t="shared" si="4"/>
        <v>0</v>
      </c>
      <c r="J33" s="46">
        <v>3</v>
      </c>
      <c r="K33" s="12">
        <f t="shared" si="5"/>
        <v>0</v>
      </c>
      <c r="L33" s="6"/>
    </row>
    <row r="34" spans="1:12" ht="25.5" customHeight="1" thickBot="1">
      <c r="A34" s="16">
        <v>7</v>
      </c>
      <c r="B34" s="42" t="s">
        <v>44</v>
      </c>
      <c r="C34" s="25"/>
      <c r="D34" s="25"/>
      <c r="E34" s="25"/>
      <c r="F34" s="25"/>
      <c r="G34" s="25"/>
      <c r="H34" s="22">
        <f t="shared" si="3"/>
        <v>0</v>
      </c>
      <c r="I34" s="12">
        <f t="shared" si="4"/>
        <v>0</v>
      </c>
      <c r="J34" s="46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43" t="s">
        <v>45</v>
      </c>
      <c r="C35" s="25"/>
      <c r="D35" s="25"/>
      <c r="E35" s="25"/>
      <c r="F35" s="25"/>
      <c r="G35" s="25"/>
      <c r="H35" s="22">
        <f t="shared" si="3"/>
        <v>0</v>
      </c>
      <c r="I35" s="12">
        <f t="shared" si="4"/>
        <v>0</v>
      </c>
      <c r="J35" s="46">
        <v>3</v>
      </c>
      <c r="K35" s="12">
        <f t="shared" si="5"/>
        <v>0</v>
      </c>
      <c r="L35" s="6"/>
    </row>
    <row r="36" spans="1:12" ht="25.5" customHeight="1" thickBot="1">
      <c r="A36" s="16">
        <v>9</v>
      </c>
      <c r="B36" s="42" t="s">
        <v>46</v>
      </c>
      <c r="C36" s="25"/>
      <c r="D36" s="25"/>
      <c r="E36" s="25"/>
      <c r="F36" s="25"/>
      <c r="G36" s="25"/>
      <c r="H36" s="22">
        <f t="shared" si="3"/>
        <v>0</v>
      </c>
      <c r="I36" s="12">
        <f t="shared" si="4"/>
        <v>0</v>
      </c>
      <c r="J36" s="46">
        <v>5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42" t="s">
        <v>47</v>
      </c>
      <c r="C37" s="25"/>
      <c r="D37" s="25"/>
      <c r="E37" s="25"/>
      <c r="F37" s="25"/>
      <c r="G37" s="25"/>
      <c r="H37" s="22">
        <f t="shared" si="3"/>
        <v>0</v>
      </c>
      <c r="I37" s="12">
        <f t="shared" si="4"/>
        <v>0</v>
      </c>
      <c r="J37" s="46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42" t="s">
        <v>48</v>
      </c>
      <c r="C38" s="25"/>
      <c r="D38" s="25"/>
      <c r="E38" s="25"/>
      <c r="F38" s="25"/>
      <c r="G38" s="25"/>
      <c r="H38" s="22">
        <f t="shared" si="3"/>
        <v>0</v>
      </c>
      <c r="I38" s="12">
        <f t="shared" si="4"/>
        <v>0</v>
      </c>
      <c r="J38" s="46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42" t="s">
        <v>49</v>
      </c>
      <c r="C39" s="25"/>
      <c r="D39" s="25"/>
      <c r="E39" s="25"/>
      <c r="F39" s="25"/>
      <c r="G39" s="25"/>
      <c r="H39" s="22">
        <f t="shared" si="3"/>
        <v>0</v>
      </c>
      <c r="I39" s="12">
        <f t="shared" si="4"/>
        <v>0</v>
      </c>
      <c r="J39" s="46">
        <v>4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43" t="s">
        <v>50</v>
      </c>
      <c r="C40" s="25"/>
      <c r="D40" s="25"/>
      <c r="E40" s="25"/>
      <c r="F40" s="25"/>
      <c r="G40" s="25"/>
      <c r="H40" s="22">
        <f t="shared" si="3"/>
        <v>0</v>
      </c>
      <c r="I40" s="12">
        <f t="shared" si="4"/>
        <v>0</v>
      </c>
      <c r="J40" s="46">
        <v>4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43" t="s">
        <v>51</v>
      </c>
      <c r="C41" s="25"/>
      <c r="D41" s="25"/>
      <c r="E41" s="25"/>
      <c r="F41" s="25"/>
      <c r="G41" s="25"/>
      <c r="H41" s="22">
        <f t="shared" si="3"/>
        <v>0</v>
      </c>
      <c r="I41" s="12">
        <f t="shared" si="4"/>
        <v>0</v>
      </c>
      <c r="J41" s="46">
        <v>4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43" t="s">
        <v>52</v>
      </c>
      <c r="C42" s="25"/>
      <c r="D42" s="25"/>
      <c r="E42" s="25"/>
      <c r="F42" s="25"/>
      <c r="G42" s="25"/>
      <c r="H42" s="22">
        <f t="shared" si="3"/>
        <v>0</v>
      </c>
      <c r="I42" s="12">
        <f t="shared" si="4"/>
        <v>0</v>
      </c>
      <c r="J42" s="46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43" t="s">
        <v>53</v>
      </c>
      <c r="C43" s="25"/>
      <c r="D43" s="25"/>
      <c r="E43" s="25"/>
      <c r="F43" s="25"/>
      <c r="G43" s="25"/>
      <c r="H43" s="22">
        <f t="shared" si="3"/>
        <v>0</v>
      </c>
      <c r="I43" s="12">
        <f t="shared" si="4"/>
        <v>0</v>
      </c>
      <c r="J43" s="46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44" t="s">
        <v>54</v>
      </c>
      <c r="C44" s="25"/>
      <c r="D44" s="25"/>
      <c r="E44" s="25"/>
      <c r="F44" s="25"/>
      <c r="G44" s="25"/>
      <c r="H44" s="22">
        <f t="shared" si="3"/>
        <v>0</v>
      </c>
      <c r="I44" s="12">
        <f t="shared" si="4"/>
        <v>0</v>
      </c>
      <c r="J44" s="47">
        <v>4</v>
      </c>
      <c r="K44" s="12">
        <f t="shared" si="5"/>
        <v>0</v>
      </c>
      <c r="L44" s="6"/>
    </row>
    <row r="45" spans="1:12" ht="25.5" customHeight="1">
      <c r="A45" s="17"/>
      <c r="B45" s="17"/>
      <c r="C45" s="18"/>
      <c r="D45" s="17"/>
      <c r="E45" s="17"/>
      <c r="F45" s="17"/>
      <c r="G45" s="17"/>
      <c r="H45" s="56" t="s">
        <v>8</v>
      </c>
      <c r="I45" s="57"/>
      <c r="J45" s="58"/>
      <c r="K45" s="19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5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5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5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5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5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5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5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5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5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5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5"/>
      <c r="D60" s="6"/>
      <c r="E60" s="6"/>
      <c r="F60" s="6"/>
      <c r="G60" s="6"/>
      <c r="H60" s="6"/>
      <c r="I60" s="6"/>
      <c r="J60" s="6"/>
      <c r="K60" s="6"/>
      <c r="L60" s="6"/>
    </row>
  </sheetData>
  <sheetProtection/>
  <mergeCells count="4"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J5" sqref="J5:J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5" t="str">
        <f>'Итоговая таблица'!A1</f>
        <v>Название соревнований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37</v>
      </c>
      <c r="L2" s="6"/>
    </row>
    <row r="3" spans="1:12" ht="26.25" thickBot="1">
      <c r="A3" s="7">
        <f>'Итоговая таблица'!A9</f>
        <v>5</v>
      </c>
      <c r="B3" s="27" t="str">
        <f>'Итоговая таблица'!B9</f>
        <v>Пилот №5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0" t="s">
        <v>3</v>
      </c>
      <c r="C4" s="24" t="str">
        <f>'Итоговая таблица'!$C$19</f>
        <v>№1</v>
      </c>
      <c r="D4" s="24" t="str">
        <f>'Итоговая таблица'!$C$20</f>
        <v>№2</v>
      </c>
      <c r="E4" s="24" t="str">
        <f>'Итоговая таблица'!$C$21</f>
        <v>№3</v>
      </c>
      <c r="F4" s="24" t="e">
        <f>'Итоговая таблица'!#REF!</f>
        <v>#REF!</v>
      </c>
      <c r="G4" s="24" t="e">
        <f>'Итоговая таблица'!#REF!</f>
        <v>#REF!</v>
      </c>
      <c r="H4" s="21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41" t="s">
        <v>38</v>
      </c>
      <c r="C5" s="25"/>
      <c r="D5" s="25"/>
      <c r="E5" s="25"/>
      <c r="F5" s="25"/>
      <c r="G5" s="25"/>
      <c r="H5" s="22">
        <f>MIN(C5:G5)</f>
        <v>0</v>
      </c>
      <c r="I5" s="12">
        <f>MAX(C5:G5)</f>
        <v>0</v>
      </c>
      <c r="J5" s="45">
        <v>4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42" t="s">
        <v>39</v>
      </c>
      <c r="C6" s="25"/>
      <c r="D6" s="25"/>
      <c r="E6" s="25"/>
      <c r="F6" s="25"/>
      <c r="G6" s="25"/>
      <c r="H6" s="22">
        <f aca="true" t="shared" si="0" ref="H6:H21">MIN(C6:G6)</f>
        <v>0</v>
      </c>
      <c r="I6" s="12">
        <f aca="true" t="shared" si="1" ref="I6:I21">MAX(C6:G6)</f>
        <v>0</v>
      </c>
      <c r="J6" s="46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42" t="s">
        <v>40</v>
      </c>
      <c r="C7" s="25"/>
      <c r="D7" s="25"/>
      <c r="E7" s="25"/>
      <c r="F7" s="25"/>
      <c r="G7" s="25"/>
      <c r="H7" s="22">
        <f t="shared" si="0"/>
        <v>0</v>
      </c>
      <c r="I7" s="12">
        <f t="shared" si="1"/>
        <v>0</v>
      </c>
      <c r="J7" s="46">
        <v>6</v>
      </c>
      <c r="K7" s="12">
        <f t="shared" si="2"/>
        <v>0</v>
      </c>
      <c r="L7" s="6"/>
    </row>
    <row r="8" spans="1:12" ht="25.5" customHeight="1" thickBot="1">
      <c r="A8" s="16">
        <v>4</v>
      </c>
      <c r="B8" s="43" t="s">
        <v>41</v>
      </c>
      <c r="C8" s="25"/>
      <c r="D8" s="25"/>
      <c r="E8" s="25"/>
      <c r="F8" s="25"/>
      <c r="G8" s="25"/>
      <c r="H8" s="22">
        <f t="shared" si="0"/>
        <v>0</v>
      </c>
      <c r="I8" s="12">
        <f t="shared" si="1"/>
        <v>0</v>
      </c>
      <c r="J8" s="46">
        <v>4</v>
      </c>
      <c r="K8" s="12">
        <f t="shared" si="2"/>
        <v>0</v>
      </c>
      <c r="L8" s="6"/>
    </row>
    <row r="9" spans="1:12" ht="25.5" customHeight="1" thickBot="1">
      <c r="A9" s="16">
        <v>5</v>
      </c>
      <c r="B9" s="43" t="s">
        <v>42</v>
      </c>
      <c r="C9" s="25"/>
      <c r="D9" s="25"/>
      <c r="E9" s="25"/>
      <c r="F9" s="25"/>
      <c r="G9" s="25"/>
      <c r="H9" s="22">
        <f t="shared" si="0"/>
        <v>0</v>
      </c>
      <c r="I9" s="12">
        <f t="shared" si="1"/>
        <v>0</v>
      </c>
      <c r="J9" s="46">
        <v>6</v>
      </c>
      <c r="K9" s="12">
        <f t="shared" si="2"/>
        <v>0</v>
      </c>
      <c r="L9" s="6"/>
    </row>
    <row r="10" spans="1:12" ht="25.5" customHeight="1" thickBot="1">
      <c r="A10" s="16">
        <v>6</v>
      </c>
      <c r="B10" s="43" t="s">
        <v>43</v>
      </c>
      <c r="C10" s="25"/>
      <c r="D10" s="25"/>
      <c r="E10" s="25"/>
      <c r="F10" s="25"/>
      <c r="G10" s="25"/>
      <c r="H10" s="22">
        <f t="shared" si="0"/>
        <v>0</v>
      </c>
      <c r="I10" s="12">
        <f t="shared" si="1"/>
        <v>0</v>
      </c>
      <c r="J10" s="46">
        <v>3</v>
      </c>
      <c r="K10" s="12">
        <f t="shared" si="2"/>
        <v>0</v>
      </c>
      <c r="L10" s="6"/>
    </row>
    <row r="11" spans="1:12" ht="25.5" customHeight="1" thickBot="1">
      <c r="A11" s="16">
        <v>7</v>
      </c>
      <c r="B11" s="42" t="s">
        <v>44</v>
      </c>
      <c r="C11" s="25"/>
      <c r="D11" s="25"/>
      <c r="E11" s="25"/>
      <c r="F11" s="25"/>
      <c r="G11" s="25"/>
      <c r="H11" s="22">
        <f t="shared" si="0"/>
        <v>0</v>
      </c>
      <c r="I11" s="12">
        <f t="shared" si="1"/>
        <v>0</v>
      </c>
      <c r="J11" s="46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43" t="s">
        <v>45</v>
      </c>
      <c r="C12" s="25"/>
      <c r="D12" s="25"/>
      <c r="E12" s="25"/>
      <c r="F12" s="25"/>
      <c r="G12" s="25"/>
      <c r="H12" s="22">
        <f t="shared" si="0"/>
        <v>0</v>
      </c>
      <c r="I12" s="12">
        <f t="shared" si="1"/>
        <v>0</v>
      </c>
      <c r="J12" s="46">
        <v>3</v>
      </c>
      <c r="K12" s="12">
        <f t="shared" si="2"/>
        <v>0</v>
      </c>
      <c r="L12" s="6"/>
    </row>
    <row r="13" spans="1:12" ht="25.5" customHeight="1" thickBot="1">
      <c r="A13" s="16">
        <v>9</v>
      </c>
      <c r="B13" s="42" t="s">
        <v>46</v>
      </c>
      <c r="C13" s="25"/>
      <c r="D13" s="25"/>
      <c r="E13" s="25"/>
      <c r="F13" s="25"/>
      <c r="G13" s="25"/>
      <c r="H13" s="22">
        <f t="shared" si="0"/>
        <v>0</v>
      </c>
      <c r="I13" s="12">
        <f t="shared" si="1"/>
        <v>0</v>
      </c>
      <c r="J13" s="46">
        <v>5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42" t="s">
        <v>47</v>
      </c>
      <c r="C14" s="25"/>
      <c r="D14" s="25"/>
      <c r="E14" s="25"/>
      <c r="F14" s="25"/>
      <c r="G14" s="25"/>
      <c r="H14" s="22">
        <f t="shared" si="0"/>
        <v>0</v>
      </c>
      <c r="I14" s="12">
        <f t="shared" si="1"/>
        <v>0</v>
      </c>
      <c r="J14" s="46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42" t="s">
        <v>48</v>
      </c>
      <c r="C15" s="25"/>
      <c r="D15" s="25"/>
      <c r="E15" s="25"/>
      <c r="F15" s="25"/>
      <c r="G15" s="25"/>
      <c r="H15" s="22">
        <f t="shared" si="0"/>
        <v>0</v>
      </c>
      <c r="I15" s="12">
        <f t="shared" si="1"/>
        <v>0</v>
      </c>
      <c r="J15" s="46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42" t="s">
        <v>49</v>
      </c>
      <c r="C16" s="25"/>
      <c r="D16" s="25"/>
      <c r="E16" s="25"/>
      <c r="F16" s="25"/>
      <c r="G16" s="25"/>
      <c r="H16" s="22">
        <f t="shared" si="0"/>
        <v>0</v>
      </c>
      <c r="I16" s="12">
        <f t="shared" si="1"/>
        <v>0</v>
      </c>
      <c r="J16" s="46">
        <v>4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43" t="s">
        <v>50</v>
      </c>
      <c r="C17" s="25"/>
      <c r="D17" s="25"/>
      <c r="E17" s="25"/>
      <c r="F17" s="25"/>
      <c r="G17" s="25"/>
      <c r="H17" s="22">
        <f t="shared" si="0"/>
        <v>0</v>
      </c>
      <c r="I17" s="12">
        <f t="shared" si="1"/>
        <v>0</v>
      </c>
      <c r="J17" s="46">
        <v>4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43" t="s">
        <v>51</v>
      </c>
      <c r="C18" s="25"/>
      <c r="D18" s="25"/>
      <c r="E18" s="25"/>
      <c r="F18" s="25"/>
      <c r="G18" s="25"/>
      <c r="H18" s="22">
        <f t="shared" si="0"/>
        <v>0</v>
      </c>
      <c r="I18" s="12">
        <f t="shared" si="1"/>
        <v>0</v>
      </c>
      <c r="J18" s="46">
        <v>4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43" t="s">
        <v>52</v>
      </c>
      <c r="C19" s="25"/>
      <c r="D19" s="25"/>
      <c r="E19" s="25"/>
      <c r="F19" s="25"/>
      <c r="G19" s="25"/>
      <c r="H19" s="22">
        <f t="shared" si="0"/>
        <v>0</v>
      </c>
      <c r="I19" s="12">
        <f t="shared" si="1"/>
        <v>0</v>
      </c>
      <c r="J19" s="46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43" t="s">
        <v>53</v>
      </c>
      <c r="C20" s="25"/>
      <c r="D20" s="25"/>
      <c r="E20" s="25"/>
      <c r="F20" s="25"/>
      <c r="G20" s="25"/>
      <c r="H20" s="22">
        <f t="shared" si="0"/>
        <v>0</v>
      </c>
      <c r="I20" s="12">
        <f t="shared" si="1"/>
        <v>0</v>
      </c>
      <c r="J20" s="46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44" t="s">
        <v>54</v>
      </c>
      <c r="C21" s="25"/>
      <c r="D21" s="25"/>
      <c r="E21" s="25"/>
      <c r="F21" s="25"/>
      <c r="G21" s="25"/>
      <c r="H21" s="22">
        <f t="shared" si="0"/>
        <v>0</v>
      </c>
      <c r="I21" s="12">
        <f t="shared" si="1"/>
        <v>0</v>
      </c>
      <c r="J21" s="47">
        <v>4</v>
      </c>
      <c r="K21" s="23">
        <f t="shared" si="2"/>
        <v>0</v>
      </c>
      <c r="L21" s="6"/>
    </row>
    <row r="22" spans="1:12" ht="25.5" customHeight="1">
      <c r="A22" s="17"/>
      <c r="B22" s="17"/>
      <c r="C22" s="18"/>
      <c r="D22" s="17"/>
      <c r="E22" s="17"/>
      <c r="F22" s="17"/>
      <c r="G22" s="17"/>
      <c r="H22" s="56" t="s">
        <v>8</v>
      </c>
      <c r="I22" s="57"/>
      <c r="J22" s="57"/>
      <c r="K22" s="19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5" t="str">
        <f>A1</f>
        <v>Название соревнований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37</v>
      </c>
      <c r="L25" s="6"/>
    </row>
    <row r="26" spans="1:12" ht="26.25" thickBot="1">
      <c r="A26" s="7">
        <f>A3</f>
        <v>5</v>
      </c>
      <c r="B26" s="27" t="str">
        <f>B3</f>
        <v>Пилот №5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0" t="s">
        <v>3</v>
      </c>
      <c r="C27" s="24" t="str">
        <f>'Итоговая таблица'!$C$19</f>
        <v>№1</v>
      </c>
      <c r="D27" s="24" t="str">
        <f>'Итоговая таблица'!$C$20</f>
        <v>№2</v>
      </c>
      <c r="E27" s="24" t="str">
        <f>'Итоговая таблица'!$C$21</f>
        <v>№3</v>
      </c>
      <c r="F27" s="24" t="e">
        <f>'Итоговая таблица'!#REF!</f>
        <v>#REF!</v>
      </c>
      <c r="G27" s="24" t="e">
        <f>'Итоговая таблица'!#REF!</f>
        <v>#REF!</v>
      </c>
      <c r="H27" s="21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41" t="s">
        <v>38</v>
      </c>
      <c r="C28" s="25"/>
      <c r="D28" s="25"/>
      <c r="E28" s="25"/>
      <c r="F28" s="25"/>
      <c r="G28" s="25"/>
      <c r="H28" s="22">
        <f>MIN(C28:G28)</f>
        <v>0</v>
      </c>
      <c r="I28" s="12">
        <f>MAX(C28:G28)</f>
        <v>0</v>
      </c>
      <c r="J28" s="45">
        <v>4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42" t="s">
        <v>39</v>
      </c>
      <c r="C29" s="25"/>
      <c r="D29" s="25"/>
      <c r="E29" s="25"/>
      <c r="F29" s="25"/>
      <c r="G29" s="25"/>
      <c r="H29" s="22">
        <f aca="true" t="shared" si="3" ref="H29:H44">MIN(C29:G29)</f>
        <v>0</v>
      </c>
      <c r="I29" s="12">
        <f aca="true" t="shared" si="4" ref="I29:I44">MAX(C29:G29)</f>
        <v>0</v>
      </c>
      <c r="J29" s="46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42" t="s">
        <v>40</v>
      </c>
      <c r="C30" s="25"/>
      <c r="D30" s="25"/>
      <c r="E30" s="25"/>
      <c r="F30" s="25"/>
      <c r="G30" s="25"/>
      <c r="H30" s="22">
        <f t="shared" si="3"/>
        <v>0</v>
      </c>
      <c r="I30" s="12">
        <f t="shared" si="4"/>
        <v>0</v>
      </c>
      <c r="J30" s="46">
        <v>6</v>
      </c>
      <c r="K30" s="12">
        <f t="shared" si="5"/>
        <v>0</v>
      </c>
      <c r="L30" s="6"/>
    </row>
    <row r="31" spans="1:12" ht="25.5" customHeight="1" thickBot="1">
      <c r="A31" s="16">
        <v>4</v>
      </c>
      <c r="B31" s="43" t="s">
        <v>41</v>
      </c>
      <c r="C31" s="25"/>
      <c r="D31" s="25"/>
      <c r="E31" s="25"/>
      <c r="F31" s="25"/>
      <c r="G31" s="25"/>
      <c r="H31" s="22">
        <f t="shared" si="3"/>
        <v>0</v>
      </c>
      <c r="I31" s="12">
        <f t="shared" si="4"/>
        <v>0</v>
      </c>
      <c r="J31" s="46">
        <v>4</v>
      </c>
      <c r="K31" s="12">
        <f t="shared" si="5"/>
        <v>0</v>
      </c>
      <c r="L31" s="6"/>
    </row>
    <row r="32" spans="1:12" ht="25.5" customHeight="1" thickBot="1">
      <c r="A32" s="16">
        <v>5</v>
      </c>
      <c r="B32" s="43" t="s">
        <v>42</v>
      </c>
      <c r="C32" s="25"/>
      <c r="D32" s="25"/>
      <c r="E32" s="25"/>
      <c r="F32" s="25"/>
      <c r="G32" s="25"/>
      <c r="H32" s="22">
        <f t="shared" si="3"/>
        <v>0</v>
      </c>
      <c r="I32" s="12">
        <f t="shared" si="4"/>
        <v>0</v>
      </c>
      <c r="J32" s="46">
        <v>6</v>
      </c>
      <c r="K32" s="12">
        <f t="shared" si="5"/>
        <v>0</v>
      </c>
      <c r="L32" s="6"/>
    </row>
    <row r="33" spans="1:12" ht="25.5" customHeight="1" thickBot="1">
      <c r="A33" s="16">
        <v>6</v>
      </c>
      <c r="B33" s="43" t="s">
        <v>43</v>
      </c>
      <c r="C33" s="25"/>
      <c r="D33" s="25"/>
      <c r="E33" s="25"/>
      <c r="F33" s="25"/>
      <c r="G33" s="25"/>
      <c r="H33" s="22">
        <f t="shared" si="3"/>
        <v>0</v>
      </c>
      <c r="I33" s="12">
        <f t="shared" si="4"/>
        <v>0</v>
      </c>
      <c r="J33" s="46">
        <v>3</v>
      </c>
      <c r="K33" s="12">
        <f t="shared" si="5"/>
        <v>0</v>
      </c>
      <c r="L33" s="6"/>
    </row>
    <row r="34" spans="1:12" ht="25.5" customHeight="1" thickBot="1">
      <c r="A34" s="16">
        <v>7</v>
      </c>
      <c r="B34" s="42" t="s">
        <v>44</v>
      </c>
      <c r="C34" s="25"/>
      <c r="D34" s="25"/>
      <c r="E34" s="25"/>
      <c r="F34" s="25"/>
      <c r="G34" s="25"/>
      <c r="H34" s="22">
        <f t="shared" si="3"/>
        <v>0</v>
      </c>
      <c r="I34" s="12">
        <f t="shared" si="4"/>
        <v>0</v>
      </c>
      <c r="J34" s="46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43" t="s">
        <v>45</v>
      </c>
      <c r="C35" s="25"/>
      <c r="D35" s="25"/>
      <c r="E35" s="25"/>
      <c r="F35" s="25"/>
      <c r="G35" s="25"/>
      <c r="H35" s="22">
        <f t="shared" si="3"/>
        <v>0</v>
      </c>
      <c r="I35" s="12">
        <f t="shared" si="4"/>
        <v>0</v>
      </c>
      <c r="J35" s="46">
        <v>3</v>
      </c>
      <c r="K35" s="12">
        <f t="shared" si="5"/>
        <v>0</v>
      </c>
      <c r="L35" s="6"/>
    </row>
    <row r="36" spans="1:12" ht="25.5" customHeight="1" thickBot="1">
      <c r="A36" s="16">
        <v>9</v>
      </c>
      <c r="B36" s="42" t="s">
        <v>46</v>
      </c>
      <c r="C36" s="25"/>
      <c r="D36" s="25"/>
      <c r="E36" s="25"/>
      <c r="F36" s="25"/>
      <c r="G36" s="25"/>
      <c r="H36" s="22">
        <f t="shared" si="3"/>
        <v>0</v>
      </c>
      <c r="I36" s="12">
        <f t="shared" si="4"/>
        <v>0</v>
      </c>
      <c r="J36" s="46">
        <v>5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42" t="s">
        <v>47</v>
      </c>
      <c r="C37" s="25"/>
      <c r="D37" s="25"/>
      <c r="E37" s="25"/>
      <c r="F37" s="25"/>
      <c r="G37" s="25"/>
      <c r="H37" s="22">
        <f t="shared" si="3"/>
        <v>0</v>
      </c>
      <c r="I37" s="12">
        <f t="shared" si="4"/>
        <v>0</v>
      </c>
      <c r="J37" s="46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42" t="s">
        <v>48</v>
      </c>
      <c r="C38" s="25"/>
      <c r="D38" s="25"/>
      <c r="E38" s="25"/>
      <c r="F38" s="25"/>
      <c r="G38" s="25"/>
      <c r="H38" s="22">
        <f t="shared" si="3"/>
        <v>0</v>
      </c>
      <c r="I38" s="12">
        <f t="shared" si="4"/>
        <v>0</v>
      </c>
      <c r="J38" s="46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42" t="s">
        <v>49</v>
      </c>
      <c r="C39" s="25"/>
      <c r="D39" s="25"/>
      <c r="E39" s="25"/>
      <c r="F39" s="25"/>
      <c r="G39" s="25"/>
      <c r="H39" s="22">
        <f t="shared" si="3"/>
        <v>0</v>
      </c>
      <c r="I39" s="12">
        <f t="shared" si="4"/>
        <v>0</v>
      </c>
      <c r="J39" s="46">
        <v>4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43" t="s">
        <v>50</v>
      </c>
      <c r="C40" s="25"/>
      <c r="D40" s="25"/>
      <c r="E40" s="25"/>
      <c r="F40" s="25"/>
      <c r="G40" s="25"/>
      <c r="H40" s="22">
        <f t="shared" si="3"/>
        <v>0</v>
      </c>
      <c r="I40" s="12">
        <f t="shared" si="4"/>
        <v>0</v>
      </c>
      <c r="J40" s="46">
        <v>4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43" t="s">
        <v>51</v>
      </c>
      <c r="C41" s="25"/>
      <c r="D41" s="25"/>
      <c r="E41" s="25"/>
      <c r="F41" s="25"/>
      <c r="G41" s="25"/>
      <c r="H41" s="22">
        <f t="shared" si="3"/>
        <v>0</v>
      </c>
      <c r="I41" s="12">
        <f t="shared" si="4"/>
        <v>0</v>
      </c>
      <c r="J41" s="46">
        <v>4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43" t="s">
        <v>52</v>
      </c>
      <c r="C42" s="25"/>
      <c r="D42" s="25"/>
      <c r="E42" s="25"/>
      <c r="F42" s="25"/>
      <c r="G42" s="25"/>
      <c r="H42" s="22">
        <f t="shared" si="3"/>
        <v>0</v>
      </c>
      <c r="I42" s="12">
        <f t="shared" si="4"/>
        <v>0</v>
      </c>
      <c r="J42" s="46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43" t="s">
        <v>53</v>
      </c>
      <c r="C43" s="25"/>
      <c r="D43" s="25"/>
      <c r="E43" s="25"/>
      <c r="F43" s="25"/>
      <c r="G43" s="25"/>
      <c r="H43" s="22">
        <f t="shared" si="3"/>
        <v>0</v>
      </c>
      <c r="I43" s="12">
        <f t="shared" si="4"/>
        <v>0</v>
      </c>
      <c r="J43" s="46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44" t="s">
        <v>54</v>
      </c>
      <c r="C44" s="25"/>
      <c r="D44" s="25"/>
      <c r="E44" s="25"/>
      <c r="F44" s="25"/>
      <c r="G44" s="25"/>
      <c r="H44" s="22">
        <f t="shared" si="3"/>
        <v>0</v>
      </c>
      <c r="I44" s="12">
        <f t="shared" si="4"/>
        <v>0</v>
      </c>
      <c r="J44" s="47">
        <v>4</v>
      </c>
      <c r="K44" s="12">
        <f t="shared" si="5"/>
        <v>0</v>
      </c>
      <c r="L44" s="6"/>
    </row>
    <row r="45" spans="1:12" ht="25.5" customHeight="1">
      <c r="A45" s="17"/>
      <c r="B45" s="17"/>
      <c r="C45" s="18"/>
      <c r="D45" s="17"/>
      <c r="E45" s="17"/>
      <c r="F45" s="17"/>
      <c r="G45" s="17"/>
      <c r="H45" s="56" t="s">
        <v>8</v>
      </c>
      <c r="I45" s="57"/>
      <c r="J45" s="58"/>
      <c r="K45" s="19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5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5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5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5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5"/>
      <c r="D54" s="6"/>
      <c r="E54" s="6"/>
      <c r="F54" s="6"/>
      <c r="G54" s="6"/>
      <c r="H54" s="6"/>
      <c r="I54" s="6"/>
      <c r="J54" s="6"/>
      <c r="K54" s="6"/>
      <c r="L54" s="6"/>
    </row>
  </sheetData>
  <sheetProtection/>
  <mergeCells count="4"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J5" sqref="J5:J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5" t="str">
        <f>'Итоговая таблица'!A1</f>
        <v>Название соревнований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37</v>
      </c>
      <c r="L2" s="6"/>
    </row>
    <row r="3" spans="1:12" ht="26.25" thickBot="1">
      <c r="A3" s="7">
        <f>'Итоговая таблица'!A10</f>
        <v>6</v>
      </c>
      <c r="B3" s="34" t="str">
        <f>'Итоговая таблица'!B10</f>
        <v>Пилот №6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0" t="s">
        <v>3</v>
      </c>
      <c r="C4" s="24" t="str">
        <f>'Итоговая таблица'!$C$19</f>
        <v>№1</v>
      </c>
      <c r="D4" s="24" t="str">
        <f>'Итоговая таблица'!$C$20</f>
        <v>№2</v>
      </c>
      <c r="E4" s="24" t="str">
        <f>'Итоговая таблица'!$C$21</f>
        <v>№3</v>
      </c>
      <c r="F4" s="24" t="e">
        <f>'Итоговая таблица'!#REF!</f>
        <v>#REF!</v>
      </c>
      <c r="G4" s="24" t="e">
        <f>'Итоговая таблица'!#REF!</f>
        <v>#REF!</v>
      </c>
      <c r="H4" s="21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41" t="s">
        <v>38</v>
      </c>
      <c r="C5" s="25"/>
      <c r="D5" s="25"/>
      <c r="E5" s="25"/>
      <c r="F5" s="25"/>
      <c r="G5" s="25"/>
      <c r="H5" s="22">
        <f>MIN(C5:G5)</f>
        <v>0</v>
      </c>
      <c r="I5" s="12">
        <f>MAX(C5:G5)</f>
        <v>0</v>
      </c>
      <c r="J5" s="45">
        <v>4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42" t="s">
        <v>39</v>
      </c>
      <c r="C6" s="25"/>
      <c r="D6" s="25"/>
      <c r="E6" s="25"/>
      <c r="F6" s="25"/>
      <c r="G6" s="25"/>
      <c r="H6" s="22">
        <f aca="true" t="shared" si="0" ref="H6:H21">MIN(C6:G6)</f>
        <v>0</v>
      </c>
      <c r="I6" s="12">
        <f aca="true" t="shared" si="1" ref="I6:I21">MAX(C6:G6)</f>
        <v>0</v>
      </c>
      <c r="J6" s="46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42" t="s">
        <v>40</v>
      </c>
      <c r="C7" s="25"/>
      <c r="D7" s="25"/>
      <c r="E7" s="25"/>
      <c r="F7" s="25"/>
      <c r="G7" s="25"/>
      <c r="H7" s="22">
        <f t="shared" si="0"/>
        <v>0</v>
      </c>
      <c r="I7" s="12">
        <f t="shared" si="1"/>
        <v>0</v>
      </c>
      <c r="J7" s="46">
        <v>6</v>
      </c>
      <c r="K7" s="12">
        <f t="shared" si="2"/>
        <v>0</v>
      </c>
      <c r="L7" s="6"/>
    </row>
    <row r="8" spans="1:12" ht="25.5" customHeight="1" thickBot="1">
      <c r="A8" s="16">
        <v>4</v>
      </c>
      <c r="B8" s="43" t="s">
        <v>41</v>
      </c>
      <c r="C8" s="25"/>
      <c r="D8" s="25"/>
      <c r="E8" s="25"/>
      <c r="F8" s="25"/>
      <c r="G8" s="25"/>
      <c r="H8" s="22">
        <f t="shared" si="0"/>
        <v>0</v>
      </c>
      <c r="I8" s="12">
        <f t="shared" si="1"/>
        <v>0</v>
      </c>
      <c r="J8" s="46">
        <v>4</v>
      </c>
      <c r="K8" s="12">
        <f t="shared" si="2"/>
        <v>0</v>
      </c>
      <c r="L8" s="6"/>
    </row>
    <row r="9" spans="1:12" ht="25.5" customHeight="1" thickBot="1">
      <c r="A9" s="16">
        <v>5</v>
      </c>
      <c r="B9" s="43" t="s">
        <v>42</v>
      </c>
      <c r="C9" s="25"/>
      <c r="D9" s="25"/>
      <c r="E9" s="25"/>
      <c r="F9" s="25"/>
      <c r="G9" s="25"/>
      <c r="H9" s="22">
        <f t="shared" si="0"/>
        <v>0</v>
      </c>
      <c r="I9" s="12">
        <f t="shared" si="1"/>
        <v>0</v>
      </c>
      <c r="J9" s="46">
        <v>6</v>
      </c>
      <c r="K9" s="12">
        <f t="shared" si="2"/>
        <v>0</v>
      </c>
      <c r="L9" s="6"/>
    </row>
    <row r="10" spans="1:12" ht="25.5" customHeight="1" thickBot="1">
      <c r="A10" s="16">
        <v>6</v>
      </c>
      <c r="B10" s="43" t="s">
        <v>43</v>
      </c>
      <c r="C10" s="25"/>
      <c r="D10" s="25"/>
      <c r="E10" s="25"/>
      <c r="F10" s="25"/>
      <c r="G10" s="25"/>
      <c r="H10" s="22">
        <f t="shared" si="0"/>
        <v>0</v>
      </c>
      <c r="I10" s="12">
        <f t="shared" si="1"/>
        <v>0</v>
      </c>
      <c r="J10" s="46">
        <v>3</v>
      </c>
      <c r="K10" s="12">
        <f t="shared" si="2"/>
        <v>0</v>
      </c>
      <c r="L10" s="6"/>
    </row>
    <row r="11" spans="1:12" ht="25.5" customHeight="1" thickBot="1">
      <c r="A11" s="16">
        <v>7</v>
      </c>
      <c r="B11" s="42" t="s">
        <v>44</v>
      </c>
      <c r="C11" s="25"/>
      <c r="D11" s="25"/>
      <c r="E11" s="25"/>
      <c r="F11" s="25"/>
      <c r="G11" s="25"/>
      <c r="H11" s="22">
        <f t="shared" si="0"/>
        <v>0</v>
      </c>
      <c r="I11" s="12">
        <f t="shared" si="1"/>
        <v>0</v>
      </c>
      <c r="J11" s="46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43" t="s">
        <v>45</v>
      </c>
      <c r="C12" s="25"/>
      <c r="D12" s="25"/>
      <c r="E12" s="25"/>
      <c r="F12" s="25"/>
      <c r="G12" s="25"/>
      <c r="H12" s="22">
        <f t="shared" si="0"/>
        <v>0</v>
      </c>
      <c r="I12" s="12">
        <f t="shared" si="1"/>
        <v>0</v>
      </c>
      <c r="J12" s="46">
        <v>3</v>
      </c>
      <c r="K12" s="12">
        <f t="shared" si="2"/>
        <v>0</v>
      </c>
      <c r="L12" s="6"/>
    </row>
    <row r="13" spans="1:12" ht="25.5" customHeight="1" thickBot="1">
      <c r="A13" s="16">
        <v>9</v>
      </c>
      <c r="B13" s="42" t="s">
        <v>46</v>
      </c>
      <c r="C13" s="25"/>
      <c r="D13" s="25"/>
      <c r="E13" s="25"/>
      <c r="F13" s="25"/>
      <c r="G13" s="25"/>
      <c r="H13" s="22">
        <f t="shared" si="0"/>
        <v>0</v>
      </c>
      <c r="I13" s="12">
        <f t="shared" si="1"/>
        <v>0</v>
      </c>
      <c r="J13" s="46">
        <v>5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42" t="s">
        <v>47</v>
      </c>
      <c r="C14" s="25"/>
      <c r="D14" s="25"/>
      <c r="E14" s="25"/>
      <c r="F14" s="25"/>
      <c r="G14" s="25"/>
      <c r="H14" s="22">
        <f t="shared" si="0"/>
        <v>0</v>
      </c>
      <c r="I14" s="12">
        <f t="shared" si="1"/>
        <v>0</v>
      </c>
      <c r="J14" s="46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42" t="s">
        <v>48</v>
      </c>
      <c r="C15" s="25"/>
      <c r="D15" s="25"/>
      <c r="E15" s="25"/>
      <c r="F15" s="25"/>
      <c r="G15" s="25"/>
      <c r="H15" s="22">
        <f t="shared" si="0"/>
        <v>0</v>
      </c>
      <c r="I15" s="12">
        <f t="shared" si="1"/>
        <v>0</v>
      </c>
      <c r="J15" s="46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42" t="s">
        <v>49</v>
      </c>
      <c r="C16" s="25"/>
      <c r="D16" s="25"/>
      <c r="E16" s="25"/>
      <c r="F16" s="25"/>
      <c r="G16" s="25"/>
      <c r="H16" s="22">
        <f t="shared" si="0"/>
        <v>0</v>
      </c>
      <c r="I16" s="12">
        <f t="shared" si="1"/>
        <v>0</v>
      </c>
      <c r="J16" s="46">
        <v>4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43" t="s">
        <v>50</v>
      </c>
      <c r="C17" s="25"/>
      <c r="D17" s="25"/>
      <c r="E17" s="25"/>
      <c r="F17" s="25"/>
      <c r="G17" s="25"/>
      <c r="H17" s="22">
        <f t="shared" si="0"/>
        <v>0</v>
      </c>
      <c r="I17" s="12">
        <f t="shared" si="1"/>
        <v>0</v>
      </c>
      <c r="J17" s="46">
        <v>4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43" t="s">
        <v>51</v>
      </c>
      <c r="C18" s="25"/>
      <c r="D18" s="25"/>
      <c r="E18" s="25"/>
      <c r="F18" s="25"/>
      <c r="G18" s="25"/>
      <c r="H18" s="22">
        <f t="shared" si="0"/>
        <v>0</v>
      </c>
      <c r="I18" s="12">
        <f t="shared" si="1"/>
        <v>0</v>
      </c>
      <c r="J18" s="46">
        <v>4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43" t="s">
        <v>52</v>
      </c>
      <c r="C19" s="25"/>
      <c r="D19" s="25"/>
      <c r="E19" s="25"/>
      <c r="F19" s="25"/>
      <c r="G19" s="25"/>
      <c r="H19" s="22">
        <f t="shared" si="0"/>
        <v>0</v>
      </c>
      <c r="I19" s="12">
        <f t="shared" si="1"/>
        <v>0</v>
      </c>
      <c r="J19" s="46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43" t="s">
        <v>53</v>
      </c>
      <c r="C20" s="25"/>
      <c r="D20" s="25"/>
      <c r="E20" s="25"/>
      <c r="F20" s="25"/>
      <c r="G20" s="25"/>
      <c r="H20" s="22">
        <f t="shared" si="0"/>
        <v>0</v>
      </c>
      <c r="I20" s="12">
        <f t="shared" si="1"/>
        <v>0</v>
      </c>
      <c r="J20" s="46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44" t="s">
        <v>54</v>
      </c>
      <c r="C21" s="25"/>
      <c r="D21" s="25"/>
      <c r="E21" s="25"/>
      <c r="F21" s="25"/>
      <c r="G21" s="25"/>
      <c r="H21" s="22">
        <f t="shared" si="0"/>
        <v>0</v>
      </c>
      <c r="I21" s="12">
        <f t="shared" si="1"/>
        <v>0</v>
      </c>
      <c r="J21" s="47">
        <v>4</v>
      </c>
      <c r="K21" s="23">
        <f t="shared" si="2"/>
        <v>0</v>
      </c>
      <c r="L21" s="6"/>
    </row>
    <row r="22" spans="1:12" ht="25.5" customHeight="1">
      <c r="A22" s="17"/>
      <c r="B22" s="17"/>
      <c r="C22" s="18"/>
      <c r="D22" s="17"/>
      <c r="E22" s="17"/>
      <c r="F22" s="17"/>
      <c r="G22" s="17"/>
      <c r="H22" s="56" t="s">
        <v>8</v>
      </c>
      <c r="I22" s="57"/>
      <c r="J22" s="57"/>
      <c r="K22" s="19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5" t="str">
        <f>A1</f>
        <v>Название соревнований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37</v>
      </c>
      <c r="L25" s="6"/>
    </row>
    <row r="26" spans="1:12" ht="26.25" thickBot="1">
      <c r="A26" s="7">
        <f>A3</f>
        <v>6</v>
      </c>
      <c r="B26" s="27" t="str">
        <f>B3</f>
        <v>Пилот №6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0" t="s">
        <v>3</v>
      </c>
      <c r="C27" s="24" t="str">
        <f>'Итоговая таблица'!$C$19</f>
        <v>№1</v>
      </c>
      <c r="D27" s="24" t="str">
        <f>'Итоговая таблица'!$C$20</f>
        <v>№2</v>
      </c>
      <c r="E27" s="24" t="str">
        <f>'Итоговая таблица'!$C$21</f>
        <v>№3</v>
      </c>
      <c r="F27" s="24" t="e">
        <f>'Итоговая таблица'!#REF!</f>
        <v>#REF!</v>
      </c>
      <c r="G27" s="24" t="e">
        <f>'Итоговая таблица'!#REF!</f>
        <v>#REF!</v>
      </c>
      <c r="H27" s="21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41" t="s">
        <v>38</v>
      </c>
      <c r="C28" s="25"/>
      <c r="D28" s="25"/>
      <c r="E28" s="25"/>
      <c r="F28" s="25"/>
      <c r="G28" s="25"/>
      <c r="H28" s="22">
        <f>MIN(C28:G28)</f>
        <v>0</v>
      </c>
      <c r="I28" s="12">
        <f>MAX(C28:G28)</f>
        <v>0</v>
      </c>
      <c r="J28" s="45">
        <v>4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42" t="s">
        <v>39</v>
      </c>
      <c r="C29" s="25"/>
      <c r="D29" s="25"/>
      <c r="E29" s="25"/>
      <c r="F29" s="25"/>
      <c r="G29" s="25"/>
      <c r="H29" s="22">
        <f aca="true" t="shared" si="3" ref="H29:H44">MIN(C29:G29)</f>
        <v>0</v>
      </c>
      <c r="I29" s="12">
        <f aca="true" t="shared" si="4" ref="I29:I44">MAX(C29:G29)</f>
        <v>0</v>
      </c>
      <c r="J29" s="46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42" t="s">
        <v>40</v>
      </c>
      <c r="C30" s="25"/>
      <c r="D30" s="25"/>
      <c r="E30" s="25"/>
      <c r="F30" s="25"/>
      <c r="G30" s="25"/>
      <c r="H30" s="22">
        <f t="shared" si="3"/>
        <v>0</v>
      </c>
      <c r="I30" s="12">
        <f t="shared" si="4"/>
        <v>0</v>
      </c>
      <c r="J30" s="46">
        <v>6</v>
      </c>
      <c r="K30" s="12">
        <f t="shared" si="5"/>
        <v>0</v>
      </c>
      <c r="L30" s="6"/>
    </row>
    <row r="31" spans="1:12" ht="25.5" customHeight="1" thickBot="1">
      <c r="A31" s="16">
        <v>4</v>
      </c>
      <c r="B31" s="43" t="s">
        <v>41</v>
      </c>
      <c r="C31" s="25"/>
      <c r="D31" s="25"/>
      <c r="E31" s="25"/>
      <c r="F31" s="25"/>
      <c r="G31" s="25"/>
      <c r="H31" s="22">
        <f t="shared" si="3"/>
        <v>0</v>
      </c>
      <c r="I31" s="12">
        <f t="shared" si="4"/>
        <v>0</v>
      </c>
      <c r="J31" s="46">
        <v>4</v>
      </c>
      <c r="K31" s="12">
        <f t="shared" si="5"/>
        <v>0</v>
      </c>
      <c r="L31" s="6"/>
    </row>
    <row r="32" spans="1:12" ht="25.5" customHeight="1" thickBot="1">
      <c r="A32" s="16">
        <v>5</v>
      </c>
      <c r="B32" s="43" t="s">
        <v>42</v>
      </c>
      <c r="C32" s="25"/>
      <c r="D32" s="25"/>
      <c r="E32" s="25"/>
      <c r="F32" s="25"/>
      <c r="G32" s="25"/>
      <c r="H32" s="22">
        <f t="shared" si="3"/>
        <v>0</v>
      </c>
      <c r="I32" s="12">
        <f t="shared" si="4"/>
        <v>0</v>
      </c>
      <c r="J32" s="46">
        <v>6</v>
      </c>
      <c r="K32" s="12">
        <f t="shared" si="5"/>
        <v>0</v>
      </c>
      <c r="L32" s="6"/>
    </row>
    <row r="33" spans="1:12" ht="25.5" customHeight="1" thickBot="1">
      <c r="A33" s="16">
        <v>6</v>
      </c>
      <c r="B33" s="43" t="s">
        <v>43</v>
      </c>
      <c r="C33" s="25"/>
      <c r="D33" s="25"/>
      <c r="E33" s="25"/>
      <c r="F33" s="25"/>
      <c r="G33" s="25"/>
      <c r="H33" s="22">
        <f t="shared" si="3"/>
        <v>0</v>
      </c>
      <c r="I33" s="12">
        <f t="shared" si="4"/>
        <v>0</v>
      </c>
      <c r="J33" s="46">
        <v>3</v>
      </c>
      <c r="K33" s="12">
        <f t="shared" si="5"/>
        <v>0</v>
      </c>
      <c r="L33" s="6"/>
    </row>
    <row r="34" spans="1:12" ht="25.5" customHeight="1" thickBot="1">
      <c r="A34" s="16">
        <v>7</v>
      </c>
      <c r="B34" s="42" t="s">
        <v>44</v>
      </c>
      <c r="C34" s="25"/>
      <c r="D34" s="25"/>
      <c r="E34" s="25"/>
      <c r="F34" s="25"/>
      <c r="G34" s="25"/>
      <c r="H34" s="22">
        <f t="shared" si="3"/>
        <v>0</v>
      </c>
      <c r="I34" s="12">
        <f t="shared" si="4"/>
        <v>0</v>
      </c>
      <c r="J34" s="46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43" t="s">
        <v>45</v>
      </c>
      <c r="C35" s="25"/>
      <c r="D35" s="25"/>
      <c r="E35" s="25"/>
      <c r="F35" s="25"/>
      <c r="G35" s="25"/>
      <c r="H35" s="22">
        <f t="shared" si="3"/>
        <v>0</v>
      </c>
      <c r="I35" s="12">
        <f t="shared" si="4"/>
        <v>0</v>
      </c>
      <c r="J35" s="46">
        <v>3</v>
      </c>
      <c r="K35" s="12">
        <f t="shared" si="5"/>
        <v>0</v>
      </c>
      <c r="L35" s="6"/>
    </row>
    <row r="36" spans="1:12" ht="25.5" customHeight="1" thickBot="1">
      <c r="A36" s="16">
        <v>9</v>
      </c>
      <c r="B36" s="42" t="s">
        <v>46</v>
      </c>
      <c r="C36" s="25"/>
      <c r="D36" s="25"/>
      <c r="E36" s="25"/>
      <c r="F36" s="25"/>
      <c r="G36" s="25"/>
      <c r="H36" s="22">
        <f t="shared" si="3"/>
        <v>0</v>
      </c>
      <c r="I36" s="12">
        <f t="shared" si="4"/>
        <v>0</v>
      </c>
      <c r="J36" s="46">
        <v>5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42" t="s">
        <v>47</v>
      </c>
      <c r="C37" s="25"/>
      <c r="D37" s="25"/>
      <c r="E37" s="25"/>
      <c r="F37" s="25"/>
      <c r="G37" s="25"/>
      <c r="H37" s="22">
        <f t="shared" si="3"/>
        <v>0</v>
      </c>
      <c r="I37" s="12">
        <f t="shared" si="4"/>
        <v>0</v>
      </c>
      <c r="J37" s="46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42" t="s">
        <v>48</v>
      </c>
      <c r="C38" s="25"/>
      <c r="D38" s="25"/>
      <c r="E38" s="25"/>
      <c r="F38" s="25"/>
      <c r="G38" s="25"/>
      <c r="H38" s="22">
        <f t="shared" si="3"/>
        <v>0</v>
      </c>
      <c r="I38" s="12">
        <f t="shared" si="4"/>
        <v>0</v>
      </c>
      <c r="J38" s="46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42" t="s">
        <v>49</v>
      </c>
      <c r="C39" s="25"/>
      <c r="D39" s="25"/>
      <c r="E39" s="25"/>
      <c r="F39" s="25"/>
      <c r="G39" s="25"/>
      <c r="H39" s="22">
        <f t="shared" si="3"/>
        <v>0</v>
      </c>
      <c r="I39" s="12">
        <f t="shared" si="4"/>
        <v>0</v>
      </c>
      <c r="J39" s="46">
        <v>4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43" t="s">
        <v>50</v>
      </c>
      <c r="C40" s="25"/>
      <c r="D40" s="25"/>
      <c r="E40" s="25"/>
      <c r="F40" s="25"/>
      <c r="G40" s="25"/>
      <c r="H40" s="22">
        <f t="shared" si="3"/>
        <v>0</v>
      </c>
      <c r="I40" s="12">
        <f t="shared" si="4"/>
        <v>0</v>
      </c>
      <c r="J40" s="46">
        <v>4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43" t="s">
        <v>51</v>
      </c>
      <c r="C41" s="25"/>
      <c r="D41" s="25"/>
      <c r="E41" s="25"/>
      <c r="F41" s="25"/>
      <c r="G41" s="25"/>
      <c r="H41" s="22">
        <f t="shared" si="3"/>
        <v>0</v>
      </c>
      <c r="I41" s="12">
        <f t="shared" si="4"/>
        <v>0</v>
      </c>
      <c r="J41" s="46">
        <v>4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43" t="s">
        <v>52</v>
      </c>
      <c r="C42" s="25"/>
      <c r="D42" s="25"/>
      <c r="E42" s="25"/>
      <c r="F42" s="25"/>
      <c r="G42" s="25"/>
      <c r="H42" s="22">
        <f t="shared" si="3"/>
        <v>0</v>
      </c>
      <c r="I42" s="12">
        <f t="shared" si="4"/>
        <v>0</v>
      </c>
      <c r="J42" s="46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43" t="s">
        <v>53</v>
      </c>
      <c r="C43" s="25"/>
      <c r="D43" s="25"/>
      <c r="E43" s="25"/>
      <c r="F43" s="25"/>
      <c r="G43" s="25"/>
      <c r="H43" s="22">
        <f t="shared" si="3"/>
        <v>0</v>
      </c>
      <c r="I43" s="12">
        <f t="shared" si="4"/>
        <v>0</v>
      </c>
      <c r="J43" s="46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44" t="s">
        <v>54</v>
      </c>
      <c r="C44" s="25"/>
      <c r="D44" s="25"/>
      <c r="E44" s="25"/>
      <c r="F44" s="25"/>
      <c r="G44" s="25"/>
      <c r="H44" s="22">
        <f t="shared" si="3"/>
        <v>0</v>
      </c>
      <c r="I44" s="12">
        <f t="shared" si="4"/>
        <v>0</v>
      </c>
      <c r="J44" s="47">
        <v>4</v>
      </c>
      <c r="K44" s="12">
        <f t="shared" si="5"/>
        <v>0</v>
      </c>
      <c r="L44" s="6"/>
    </row>
    <row r="45" spans="1:12" ht="25.5" customHeight="1">
      <c r="A45" s="17"/>
      <c r="B45" s="17"/>
      <c r="C45" s="18"/>
      <c r="D45" s="17"/>
      <c r="E45" s="17"/>
      <c r="F45" s="17"/>
      <c r="G45" s="17"/>
      <c r="H45" s="56" t="s">
        <v>8</v>
      </c>
      <c r="I45" s="57"/>
      <c r="J45" s="58"/>
      <c r="K45" s="19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</row>
  </sheetData>
  <sheetProtection/>
  <mergeCells count="4"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J28" sqref="J28:J4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5" t="str">
        <f>'Итоговая таблица'!A1</f>
        <v>Название соревнований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37</v>
      </c>
      <c r="L2" s="6"/>
    </row>
    <row r="3" spans="1:12" ht="26.25" thickBot="1">
      <c r="A3" s="7">
        <f>'Итоговая таблица'!A11</f>
        <v>7</v>
      </c>
      <c r="B3" s="27" t="str">
        <f>'Итоговая таблица'!B11</f>
        <v>Пилот №7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0" t="s">
        <v>3</v>
      </c>
      <c r="C4" s="24" t="str">
        <f>'Итоговая таблица'!$C$19</f>
        <v>№1</v>
      </c>
      <c r="D4" s="24" t="str">
        <f>'Итоговая таблица'!$C$20</f>
        <v>№2</v>
      </c>
      <c r="E4" s="24" t="str">
        <f>'Итоговая таблица'!$C$21</f>
        <v>№3</v>
      </c>
      <c r="F4" s="24" t="e">
        <f>'Итоговая таблица'!#REF!</f>
        <v>#REF!</v>
      </c>
      <c r="G4" s="24" t="e">
        <f>'Итоговая таблица'!#REF!</f>
        <v>#REF!</v>
      </c>
      <c r="H4" s="21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41" t="s">
        <v>38</v>
      </c>
      <c r="C5" s="25"/>
      <c r="D5" s="25"/>
      <c r="E5" s="25"/>
      <c r="F5" s="25"/>
      <c r="G5" s="25"/>
      <c r="H5" s="22">
        <f>MIN(C5:G5)</f>
        <v>0</v>
      </c>
      <c r="I5" s="12">
        <f>MAX(C5:G5)</f>
        <v>0</v>
      </c>
      <c r="J5" s="45">
        <v>4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42" t="s">
        <v>39</v>
      </c>
      <c r="C6" s="25"/>
      <c r="D6" s="25"/>
      <c r="E6" s="25"/>
      <c r="F6" s="25"/>
      <c r="G6" s="25"/>
      <c r="H6" s="22">
        <f aca="true" t="shared" si="0" ref="H6:H21">MIN(C6:G6)</f>
        <v>0</v>
      </c>
      <c r="I6" s="12">
        <f aca="true" t="shared" si="1" ref="I6:I21">MAX(C6:G6)</f>
        <v>0</v>
      </c>
      <c r="J6" s="46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42" t="s">
        <v>40</v>
      </c>
      <c r="C7" s="25"/>
      <c r="D7" s="25"/>
      <c r="E7" s="25"/>
      <c r="F7" s="25"/>
      <c r="G7" s="25"/>
      <c r="H7" s="22">
        <f t="shared" si="0"/>
        <v>0</v>
      </c>
      <c r="I7" s="12">
        <f t="shared" si="1"/>
        <v>0</v>
      </c>
      <c r="J7" s="46">
        <v>6</v>
      </c>
      <c r="K7" s="12">
        <f t="shared" si="2"/>
        <v>0</v>
      </c>
      <c r="L7" s="6"/>
    </row>
    <row r="8" spans="1:12" ht="25.5" customHeight="1" thickBot="1">
      <c r="A8" s="16">
        <v>4</v>
      </c>
      <c r="B8" s="43" t="s">
        <v>41</v>
      </c>
      <c r="C8" s="25"/>
      <c r="D8" s="25"/>
      <c r="E8" s="25"/>
      <c r="F8" s="25"/>
      <c r="G8" s="25"/>
      <c r="H8" s="22">
        <f t="shared" si="0"/>
        <v>0</v>
      </c>
      <c r="I8" s="12">
        <f t="shared" si="1"/>
        <v>0</v>
      </c>
      <c r="J8" s="46">
        <v>4</v>
      </c>
      <c r="K8" s="12">
        <f t="shared" si="2"/>
        <v>0</v>
      </c>
      <c r="L8" s="6"/>
    </row>
    <row r="9" spans="1:12" ht="25.5" customHeight="1" thickBot="1">
      <c r="A9" s="16">
        <v>5</v>
      </c>
      <c r="B9" s="43" t="s">
        <v>42</v>
      </c>
      <c r="C9" s="25"/>
      <c r="D9" s="25"/>
      <c r="E9" s="25"/>
      <c r="F9" s="25"/>
      <c r="G9" s="25"/>
      <c r="H9" s="22">
        <f t="shared" si="0"/>
        <v>0</v>
      </c>
      <c r="I9" s="12">
        <f t="shared" si="1"/>
        <v>0</v>
      </c>
      <c r="J9" s="46">
        <v>6</v>
      </c>
      <c r="K9" s="12">
        <f t="shared" si="2"/>
        <v>0</v>
      </c>
      <c r="L9" s="6"/>
    </row>
    <row r="10" spans="1:12" ht="25.5" customHeight="1" thickBot="1">
      <c r="A10" s="16">
        <v>6</v>
      </c>
      <c r="B10" s="43" t="s">
        <v>43</v>
      </c>
      <c r="C10" s="25"/>
      <c r="D10" s="25"/>
      <c r="E10" s="25"/>
      <c r="F10" s="25"/>
      <c r="G10" s="25"/>
      <c r="H10" s="22">
        <f t="shared" si="0"/>
        <v>0</v>
      </c>
      <c r="I10" s="12">
        <f t="shared" si="1"/>
        <v>0</v>
      </c>
      <c r="J10" s="46">
        <v>3</v>
      </c>
      <c r="K10" s="12">
        <f t="shared" si="2"/>
        <v>0</v>
      </c>
      <c r="L10" s="6"/>
    </row>
    <row r="11" spans="1:12" ht="25.5" customHeight="1" thickBot="1">
      <c r="A11" s="16">
        <v>7</v>
      </c>
      <c r="B11" s="42" t="s">
        <v>44</v>
      </c>
      <c r="C11" s="25"/>
      <c r="D11" s="25"/>
      <c r="E11" s="25"/>
      <c r="F11" s="25"/>
      <c r="G11" s="25"/>
      <c r="H11" s="22">
        <f t="shared" si="0"/>
        <v>0</v>
      </c>
      <c r="I11" s="12">
        <f t="shared" si="1"/>
        <v>0</v>
      </c>
      <c r="J11" s="46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43" t="s">
        <v>45</v>
      </c>
      <c r="C12" s="25"/>
      <c r="D12" s="25"/>
      <c r="E12" s="25"/>
      <c r="F12" s="25"/>
      <c r="G12" s="25"/>
      <c r="H12" s="22">
        <f t="shared" si="0"/>
        <v>0</v>
      </c>
      <c r="I12" s="12">
        <f t="shared" si="1"/>
        <v>0</v>
      </c>
      <c r="J12" s="46">
        <v>3</v>
      </c>
      <c r="K12" s="12">
        <f t="shared" si="2"/>
        <v>0</v>
      </c>
      <c r="L12" s="6"/>
    </row>
    <row r="13" spans="1:12" ht="25.5" customHeight="1" thickBot="1">
      <c r="A13" s="16">
        <v>9</v>
      </c>
      <c r="B13" s="42" t="s">
        <v>46</v>
      </c>
      <c r="C13" s="25"/>
      <c r="D13" s="25"/>
      <c r="E13" s="25"/>
      <c r="F13" s="25"/>
      <c r="G13" s="25"/>
      <c r="H13" s="22">
        <f t="shared" si="0"/>
        <v>0</v>
      </c>
      <c r="I13" s="12">
        <f t="shared" si="1"/>
        <v>0</v>
      </c>
      <c r="J13" s="46">
        <v>5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42" t="s">
        <v>47</v>
      </c>
      <c r="C14" s="25"/>
      <c r="D14" s="25"/>
      <c r="E14" s="25"/>
      <c r="F14" s="25"/>
      <c r="G14" s="25"/>
      <c r="H14" s="22">
        <f t="shared" si="0"/>
        <v>0</v>
      </c>
      <c r="I14" s="12">
        <f t="shared" si="1"/>
        <v>0</v>
      </c>
      <c r="J14" s="46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42" t="s">
        <v>48</v>
      </c>
      <c r="C15" s="25"/>
      <c r="D15" s="25"/>
      <c r="E15" s="25"/>
      <c r="F15" s="25"/>
      <c r="G15" s="25"/>
      <c r="H15" s="22">
        <f t="shared" si="0"/>
        <v>0</v>
      </c>
      <c r="I15" s="12">
        <f t="shared" si="1"/>
        <v>0</v>
      </c>
      <c r="J15" s="46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42" t="s">
        <v>49</v>
      </c>
      <c r="C16" s="25"/>
      <c r="D16" s="25"/>
      <c r="E16" s="25"/>
      <c r="F16" s="25"/>
      <c r="G16" s="25"/>
      <c r="H16" s="22">
        <f t="shared" si="0"/>
        <v>0</v>
      </c>
      <c r="I16" s="12">
        <f t="shared" si="1"/>
        <v>0</v>
      </c>
      <c r="J16" s="46">
        <v>4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43" t="s">
        <v>50</v>
      </c>
      <c r="C17" s="25"/>
      <c r="D17" s="25"/>
      <c r="E17" s="25"/>
      <c r="F17" s="25"/>
      <c r="G17" s="25"/>
      <c r="H17" s="22">
        <f t="shared" si="0"/>
        <v>0</v>
      </c>
      <c r="I17" s="12">
        <f t="shared" si="1"/>
        <v>0</v>
      </c>
      <c r="J17" s="46">
        <v>4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43" t="s">
        <v>51</v>
      </c>
      <c r="C18" s="25"/>
      <c r="D18" s="25"/>
      <c r="E18" s="25"/>
      <c r="F18" s="25"/>
      <c r="G18" s="25"/>
      <c r="H18" s="22">
        <f t="shared" si="0"/>
        <v>0</v>
      </c>
      <c r="I18" s="12">
        <f t="shared" si="1"/>
        <v>0</v>
      </c>
      <c r="J18" s="46">
        <v>4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43" t="s">
        <v>52</v>
      </c>
      <c r="C19" s="25"/>
      <c r="D19" s="25"/>
      <c r="E19" s="25"/>
      <c r="F19" s="25"/>
      <c r="G19" s="25"/>
      <c r="H19" s="22">
        <f t="shared" si="0"/>
        <v>0</v>
      </c>
      <c r="I19" s="12">
        <f t="shared" si="1"/>
        <v>0</v>
      </c>
      <c r="J19" s="46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43" t="s">
        <v>53</v>
      </c>
      <c r="C20" s="25"/>
      <c r="D20" s="25"/>
      <c r="E20" s="25"/>
      <c r="F20" s="25"/>
      <c r="G20" s="25"/>
      <c r="H20" s="22">
        <f t="shared" si="0"/>
        <v>0</v>
      </c>
      <c r="I20" s="12">
        <f t="shared" si="1"/>
        <v>0</v>
      </c>
      <c r="J20" s="46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44" t="s">
        <v>54</v>
      </c>
      <c r="C21" s="25"/>
      <c r="D21" s="25"/>
      <c r="E21" s="25"/>
      <c r="F21" s="25"/>
      <c r="G21" s="25"/>
      <c r="H21" s="22">
        <f t="shared" si="0"/>
        <v>0</v>
      </c>
      <c r="I21" s="12">
        <f t="shared" si="1"/>
        <v>0</v>
      </c>
      <c r="J21" s="47">
        <v>4</v>
      </c>
      <c r="K21" s="23">
        <f t="shared" si="2"/>
        <v>0</v>
      </c>
      <c r="L21" s="6"/>
    </row>
    <row r="22" spans="1:12" ht="25.5" customHeight="1">
      <c r="A22" s="17"/>
      <c r="B22" s="17"/>
      <c r="C22" s="18"/>
      <c r="D22" s="17"/>
      <c r="E22" s="17"/>
      <c r="F22" s="17"/>
      <c r="G22" s="17"/>
      <c r="H22" s="56" t="s">
        <v>8</v>
      </c>
      <c r="I22" s="57"/>
      <c r="J22" s="57"/>
      <c r="K22" s="19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5" t="str">
        <f>A1</f>
        <v>Название соревнований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37</v>
      </c>
      <c r="L25" s="6"/>
    </row>
    <row r="26" spans="1:12" ht="26.25" thickBot="1">
      <c r="A26" s="7">
        <f>A3</f>
        <v>7</v>
      </c>
      <c r="B26" s="27" t="str">
        <f>B3</f>
        <v>Пилот №7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0" t="s">
        <v>3</v>
      </c>
      <c r="C27" s="24" t="str">
        <f>'Итоговая таблица'!$C$19</f>
        <v>№1</v>
      </c>
      <c r="D27" s="24" t="str">
        <f>'Итоговая таблица'!$C$20</f>
        <v>№2</v>
      </c>
      <c r="E27" s="24" t="str">
        <f>'Итоговая таблица'!$C$21</f>
        <v>№3</v>
      </c>
      <c r="F27" s="24" t="e">
        <f>'Итоговая таблица'!#REF!</f>
        <v>#REF!</v>
      </c>
      <c r="G27" s="24" t="e">
        <f>'Итоговая таблица'!#REF!</f>
        <v>#REF!</v>
      </c>
      <c r="H27" s="21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41" t="s">
        <v>38</v>
      </c>
      <c r="C28" s="25"/>
      <c r="D28" s="25"/>
      <c r="E28" s="25"/>
      <c r="F28" s="25"/>
      <c r="G28" s="25"/>
      <c r="H28" s="22">
        <f>MIN(C28:G28)</f>
        <v>0</v>
      </c>
      <c r="I28" s="12">
        <f>MAX(C28:G28)</f>
        <v>0</v>
      </c>
      <c r="J28" s="45">
        <v>4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42" t="s">
        <v>39</v>
      </c>
      <c r="C29" s="25"/>
      <c r="D29" s="25"/>
      <c r="E29" s="25"/>
      <c r="F29" s="25"/>
      <c r="G29" s="25"/>
      <c r="H29" s="22">
        <f aca="true" t="shared" si="3" ref="H29:H44">MIN(C29:G29)</f>
        <v>0</v>
      </c>
      <c r="I29" s="12">
        <f aca="true" t="shared" si="4" ref="I29:I44">MAX(C29:G29)</f>
        <v>0</v>
      </c>
      <c r="J29" s="46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42" t="s">
        <v>40</v>
      </c>
      <c r="C30" s="25"/>
      <c r="D30" s="25"/>
      <c r="E30" s="25"/>
      <c r="F30" s="25"/>
      <c r="G30" s="25"/>
      <c r="H30" s="22">
        <f t="shared" si="3"/>
        <v>0</v>
      </c>
      <c r="I30" s="12">
        <f t="shared" si="4"/>
        <v>0</v>
      </c>
      <c r="J30" s="46">
        <v>6</v>
      </c>
      <c r="K30" s="12">
        <f t="shared" si="5"/>
        <v>0</v>
      </c>
      <c r="L30" s="6"/>
    </row>
    <row r="31" spans="1:12" ht="25.5" customHeight="1" thickBot="1">
      <c r="A31" s="16">
        <v>4</v>
      </c>
      <c r="B31" s="43" t="s">
        <v>41</v>
      </c>
      <c r="C31" s="25"/>
      <c r="D31" s="25"/>
      <c r="E31" s="25"/>
      <c r="F31" s="25"/>
      <c r="G31" s="25"/>
      <c r="H31" s="22">
        <f t="shared" si="3"/>
        <v>0</v>
      </c>
      <c r="I31" s="12">
        <f t="shared" si="4"/>
        <v>0</v>
      </c>
      <c r="J31" s="46">
        <v>4</v>
      </c>
      <c r="K31" s="12">
        <f t="shared" si="5"/>
        <v>0</v>
      </c>
      <c r="L31" s="6"/>
    </row>
    <row r="32" spans="1:12" ht="25.5" customHeight="1" thickBot="1">
      <c r="A32" s="16">
        <v>5</v>
      </c>
      <c r="B32" s="43" t="s">
        <v>42</v>
      </c>
      <c r="C32" s="25"/>
      <c r="D32" s="25"/>
      <c r="E32" s="25"/>
      <c r="F32" s="25"/>
      <c r="G32" s="25"/>
      <c r="H32" s="22">
        <f t="shared" si="3"/>
        <v>0</v>
      </c>
      <c r="I32" s="12">
        <f t="shared" si="4"/>
        <v>0</v>
      </c>
      <c r="J32" s="46">
        <v>6</v>
      </c>
      <c r="K32" s="12">
        <f t="shared" si="5"/>
        <v>0</v>
      </c>
      <c r="L32" s="6"/>
    </row>
    <row r="33" spans="1:12" ht="25.5" customHeight="1" thickBot="1">
      <c r="A33" s="16">
        <v>6</v>
      </c>
      <c r="B33" s="43" t="s">
        <v>43</v>
      </c>
      <c r="C33" s="25"/>
      <c r="D33" s="25"/>
      <c r="E33" s="25"/>
      <c r="F33" s="25"/>
      <c r="G33" s="25"/>
      <c r="H33" s="22">
        <f t="shared" si="3"/>
        <v>0</v>
      </c>
      <c r="I33" s="12">
        <f t="shared" si="4"/>
        <v>0</v>
      </c>
      <c r="J33" s="46">
        <v>3</v>
      </c>
      <c r="K33" s="12">
        <f t="shared" si="5"/>
        <v>0</v>
      </c>
      <c r="L33" s="6"/>
    </row>
    <row r="34" spans="1:12" ht="25.5" customHeight="1" thickBot="1">
      <c r="A34" s="16">
        <v>7</v>
      </c>
      <c r="B34" s="42" t="s">
        <v>44</v>
      </c>
      <c r="C34" s="25"/>
      <c r="D34" s="25"/>
      <c r="E34" s="25"/>
      <c r="F34" s="25"/>
      <c r="G34" s="25"/>
      <c r="H34" s="22">
        <f t="shared" si="3"/>
        <v>0</v>
      </c>
      <c r="I34" s="12">
        <f t="shared" si="4"/>
        <v>0</v>
      </c>
      <c r="J34" s="46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43" t="s">
        <v>45</v>
      </c>
      <c r="C35" s="25"/>
      <c r="D35" s="25"/>
      <c r="E35" s="25"/>
      <c r="F35" s="25"/>
      <c r="G35" s="25"/>
      <c r="H35" s="22">
        <f t="shared" si="3"/>
        <v>0</v>
      </c>
      <c r="I35" s="12">
        <f t="shared" si="4"/>
        <v>0</v>
      </c>
      <c r="J35" s="46">
        <v>3</v>
      </c>
      <c r="K35" s="12">
        <f t="shared" si="5"/>
        <v>0</v>
      </c>
      <c r="L35" s="6"/>
    </row>
    <row r="36" spans="1:12" ht="25.5" customHeight="1" thickBot="1">
      <c r="A36" s="16">
        <v>9</v>
      </c>
      <c r="B36" s="42" t="s">
        <v>46</v>
      </c>
      <c r="C36" s="25"/>
      <c r="D36" s="25"/>
      <c r="E36" s="25"/>
      <c r="F36" s="25"/>
      <c r="G36" s="25"/>
      <c r="H36" s="22">
        <f t="shared" si="3"/>
        <v>0</v>
      </c>
      <c r="I36" s="12">
        <f t="shared" si="4"/>
        <v>0</v>
      </c>
      <c r="J36" s="46">
        <v>5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42" t="s">
        <v>47</v>
      </c>
      <c r="C37" s="25"/>
      <c r="D37" s="25"/>
      <c r="E37" s="25"/>
      <c r="F37" s="25"/>
      <c r="G37" s="25"/>
      <c r="H37" s="22">
        <f t="shared" si="3"/>
        <v>0</v>
      </c>
      <c r="I37" s="12">
        <f t="shared" si="4"/>
        <v>0</v>
      </c>
      <c r="J37" s="46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42" t="s">
        <v>48</v>
      </c>
      <c r="C38" s="25"/>
      <c r="D38" s="25"/>
      <c r="E38" s="25"/>
      <c r="F38" s="25"/>
      <c r="G38" s="25"/>
      <c r="H38" s="22">
        <f t="shared" si="3"/>
        <v>0</v>
      </c>
      <c r="I38" s="12">
        <f t="shared" si="4"/>
        <v>0</v>
      </c>
      <c r="J38" s="46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42" t="s">
        <v>49</v>
      </c>
      <c r="C39" s="25"/>
      <c r="D39" s="25"/>
      <c r="E39" s="25"/>
      <c r="F39" s="25"/>
      <c r="G39" s="25"/>
      <c r="H39" s="22">
        <f t="shared" si="3"/>
        <v>0</v>
      </c>
      <c r="I39" s="12">
        <f t="shared" si="4"/>
        <v>0</v>
      </c>
      <c r="J39" s="46">
        <v>4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43" t="s">
        <v>50</v>
      </c>
      <c r="C40" s="25"/>
      <c r="D40" s="25"/>
      <c r="E40" s="25"/>
      <c r="F40" s="25"/>
      <c r="G40" s="25"/>
      <c r="H40" s="22">
        <f t="shared" si="3"/>
        <v>0</v>
      </c>
      <c r="I40" s="12">
        <f t="shared" si="4"/>
        <v>0</v>
      </c>
      <c r="J40" s="46">
        <v>4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43" t="s">
        <v>51</v>
      </c>
      <c r="C41" s="25"/>
      <c r="D41" s="25"/>
      <c r="E41" s="25"/>
      <c r="F41" s="25"/>
      <c r="G41" s="25"/>
      <c r="H41" s="22">
        <f t="shared" si="3"/>
        <v>0</v>
      </c>
      <c r="I41" s="12">
        <f t="shared" si="4"/>
        <v>0</v>
      </c>
      <c r="J41" s="46">
        <v>4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43" t="s">
        <v>52</v>
      </c>
      <c r="C42" s="25"/>
      <c r="D42" s="25"/>
      <c r="E42" s="25"/>
      <c r="F42" s="25"/>
      <c r="G42" s="25"/>
      <c r="H42" s="22">
        <f t="shared" si="3"/>
        <v>0</v>
      </c>
      <c r="I42" s="12">
        <f t="shared" si="4"/>
        <v>0</v>
      </c>
      <c r="J42" s="46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43" t="s">
        <v>53</v>
      </c>
      <c r="C43" s="25"/>
      <c r="D43" s="25"/>
      <c r="E43" s="25"/>
      <c r="F43" s="25"/>
      <c r="G43" s="25"/>
      <c r="H43" s="22">
        <f t="shared" si="3"/>
        <v>0</v>
      </c>
      <c r="I43" s="12">
        <f t="shared" si="4"/>
        <v>0</v>
      </c>
      <c r="J43" s="46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44" t="s">
        <v>54</v>
      </c>
      <c r="C44" s="25"/>
      <c r="D44" s="25"/>
      <c r="E44" s="25"/>
      <c r="F44" s="25"/>
      <c r="G44" s="25"/>
      <c r="H44" s="22">
        <f t="shared" si="3"/>
        <v>0</v>
      </c>
      <c r="I44" s="12">
        <f t="shared" si="4"/>
        <v>0</v>
      </c>
      <c r="J44" s="47">
        <v>4</v>
      </c>
      <c r="K44" s="12">
        <f t="shared" si="5"/>
        <v>0</v>
      </c>
      <c r="L44" s="6"/>
    </row>
    <row r="45" spans="1:12" ht="25.5" customHeight="1">
      <c r="A45" s="17"/>
      <c r="B45" s="17"/>
      <c r="C45" s="18"/>
      <c r="D45" s="17"/>
      <c r="E45" s="17"/>
      <c r="F45" s="17"/>
      <c r="G45" s="17"/>
      <c r="H45" s="56" t="s">
        <v>8</v>
      </c>
      <c r="I45" s="57"/>
      <c r="J45" s="58"/>
      <c r="K45" s="19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5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5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5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5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5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5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5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5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5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5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5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5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5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5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5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5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5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5"/>
      <c r="D67" s="6"/>
      <c r="E67" s="6"/>
      <c r="F67" s="6"/>
      <c r="G67" s="6"/>
      <c r="H67" s="6"/>
      <c r="I67" s="6"/>
      <c r="J67" s="6"/>
      <c r="K67" s="6"/>
      <c r="L67" s="6"/>
    </row>
  </sheetData>
  <sheetProtection/>
  <mergeCells count="4"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2012-07-15T10:44:56Z</cp:lastPrinted>
  <dcterms:created xsi:type="dcterms:W3CDTF">2011-08-27T12:03:16Z</dcterms:created>
  <dcterms:modified xsi:type="dcterms:W3CDTF">2012-07-15T10:47:14Z</dcterms:modified>
  <cp:category/>
  <cp:version/>
  <cp:contentType/>
  <cp:contentStatus/>
</cp:coreProperties>
</file>